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30" windowWidth="19335" windowHeight="70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G51" i="1"/>
  <c r="G50"/>
  <c r="G49"/>
  <c r="F49"/>
  <c r="D49"/>
  <c r="B49"/>
  <c r="G48"/>
  <c r="F48"/>
  <c r="D48"/>
  <c r="B48"/>
  <c r="G47"/>
  <c r="F47"/>
  <c r="D47"/>
  <c r="B47"/>
  <c r="G46"/>
  <c r="F46"/>
  <c r="D46"/>
  <c r="B46"/>
  <c r="G45"/>
  <c r="F45"/>
  <c r="D45"/>
  <c r="D29" s="1"/>
  <c r="G44"/>
  <c r="F44"/>
  <c r="D44"/>
  <c r="B44"/>
  <c r="G43"/>
  <c r="F43"/>
  <c r="D43"/>
  <c r="B43"/>
  <c r="G42"/>
  <c r="F42"/>
  <c r="D42"/>
  <c r="B42"/>
  <c r="G41"/>
  <c r="F41"/>
  <c r="B41"/>
  <c r="G40"/>
  <c r="F40"/>
  <c r="D40"/>
  <c r="B40"/>
  <c r="G39"/>
  <c r="F39"/>
  <c r="D39"/>
  <c r="B39"/>
  <c r="G38"/>
  <c r="F38"/>
  <c r="D38"/>
  <c r="B38"/>
  <c r="G37"/>
  <c r="F37"/>
  <c r="D37"/>
  <c r="B37"/>
  <c r="G36"/>
  <c r="F36"/>
  <c r="D36"/>
  <c r="B36"/>
  <c r="G35"/>
  <c r="F35"/>
  <c r="D35"/>
  <c r="B35"/>
  <c r="G34"/>
  <c r="F34"/>
  <c r="D34"/>
  <c r="B34"/>
  <c r="G33"/>
  <c r="F33"/>
  <c r="D33"/>
  <c r="B33"/>
  <c r="G32"/>
  <c r="G29" s="1"/>
  <c r="F32"/>
  <c r="D32"/>
  <c r="B32"/>
  <c r="F31"/>
  <c r="D31"/>
  <c r="B31"/>
  <c r="G30"/>
  <c r="F30"/>
  <c r="D30"/>
  <c r="B30"/>
  <c r="F29"/>
  <c r="B29"/>
  <c r="G5"/>
</calcChain>
</file>

<file path=xl/sharedStrings.xml><?xml version="1.0" encoding="utf-8"?>
<sst xmlns="http://schemas.openxmlformats.org/spreadsheetml/2006/main" count="69" uniqueCount="36">
  <si>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</si>
  <si>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 xml:space="preserve">               ไตรมาสที่ 2 :  เมษายน-มิถุนายน พ.ศ. 2561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</si>
  <si>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</si>
  <si>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</si>
  <si>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</si>
  <si>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</si>
  <si>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</si>
  <si>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</si>
  <si>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</si>
  <si>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</si>
  <si>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</si>
  <si>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</si>
  <si>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</si>
  <si>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</si>
  <si>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</si>
  <si>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</si>
  <si>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</si>
  <si>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</si>
  <si>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</si>
  <si>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</si>
  <si>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-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</si>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</sst>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000_-;\-* #,##0.0000_-;_-* &quot;-&quot;??_-;_-@_-"/>
    <numFmt numFmtId="190" formatCode="_-* #,##0.00000_-;\-* #,##0.000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1" applyNumberFormat="1" applyFont="1" applyFill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88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8" fontId="3" fillId="0" borderId="0" xfId="0" applyNumberFormat="1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top" indent="5"/>
    </xf>
  </cellXfs>
  <cellStyles count="4">
    <cellStyle name="Normal_09ตารางเปรียบเทียบ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I118"/>
  <sheetViews>
    <sheetView tabSelected="1" workbookViewId="0">
      <selection activeCell="A2" sqref="A2"/>
    </sheetView>
  </sheetViews>
  <sheetFormatPr defaultRowHeight="14.25" customHeight="1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11" width="10.85546875" style="2" bestFit="1" customWidth="1"/>
    <col min="12" max="12" width="10.85546875" style="2" customWidth="1"/>
    <col min="13" max="13" width="10.85546875" style="2" bestFit="1" customWidth="1"/>
    <col min="14" max="14" width="10.85546875" style="2" customWidth="1"/>
    <col min="15" max="15" width="10.85546875" style="2" bestFit="1" customWidth="1"/>
    <col min="16" max="16" width="12" style="2" bestFit="1" customWidth="1"/>
    <col min="17" max="16384" width="9.140625" style="2"/>
  </cols>
  <sheetData>
    <row r="1" spans="1:35" s="1" customFormat="1" ht="21.75">
      <c r="A1" s="1" t="s">
        <v>0</v>
      </c>
      <c r="B1" s="2"/>
      <c r="C1" s="2"/>
      <c r="D1" s="2"/>
      <c r="E1" s="2"/>
      <c r="F1" s="2"/>
      <c r="G1" s="2"/>
      <c r="I1"/>
      <c r="J1"/>
      <c r="K1"/>
      <c r="L1"/>
      <c r="M1"/>
      <c r="N1"/>
      <c r="O1"/>
      <c r="P1"/>
      <c r="Q1"/>
    </row>
    <row r="2" spans="1:35" s="1" customFormat="1" ht="21.75">
      <c r="A2" s="1" t="s">
        <v>1</v>
      </c>
      <c r="B2" s="2"/>
      <c r="C2" s="2"/>
      <c r="D2" s="2"/>
      <c r="E2" s="2"/>
      <c r="F2" s="2"/>
      <c r="G2" s="2"/>
      <c r="I2"/>
      <c r="J2"/>
      <c r="K2"/>
      <c r="L2"/>
      <c r="M2"/>
      <c r="N2"/>
      <c r="O2"/>
      <c r="P2"/>
      <c r="Q2"/>
    </row>
    <row r="3" spans="1:35" s="1" customFormat="1" ht="21.75">
      <c r="A3" s="3" t="s">
        <v>2</v>
      </c>
      <c r="B3" s="4" t="s">
        <v>3</v>
      </c>
      <c r="C3" s="4"/>
      <c r="D3" s="4" t="s">
        <v>4</v>
      </c>
      <c r="E3" s="4"/>
      <c r="F3" s="4" t="s">
        <v>5</v>
      </c>
      <c r="G3" s="4"/>
      <c r="I3"/>
      <c r="J3"/>
      <c r="K3"/>
      <c r="L3"/>
      <c r="M3"/>
      <c r="N3"/>
      <c r="O3"/>
      <c r="P3"/>
      <c r="Q3"/>
    </row>
    <row r="4" spans="1:35" s="1" customFormat="1" ht="15" customHeight="1">
      <c r="A4" s="5"/>
      <c r="B4" s="6" t="s">
        <v>6</v>
      </c>
      <c r="C4" s="6"/>
      <c r="D4" s="6"/>
      <c r="E4" s="6"/>
      <c r="F4" s="6"/>
      <c r="G4" s="6"/>
      <c r="I4" s="7"/>
      <c r="J4"/>
      <c r="K4"/>
      <c r="L4"/>
      <c r="M4"/>
      <c r="N4"/>
      <c r="O4"/>
      <c r="P4" s="7"/>
      <c r="Q4" s="7"/>
    </row>
    <row r="5" spans="1:35" s="1" customFormat="1" ht="15" customHeight="1">
      <c r="A5" s="5" t="s">
        <v>7</v>
      </c>
      <c r="B5" s="8">
        <v>219616.91</v>
      </c>
      <c r="C5" s="9"/>
      <c r="D5" s="8">
        <v>117698.64</v>
      </c>
      <c r="E5" s="9"/>
      <c r="F5" s="8">
        <v>101918.27</v>
      </c>
      <c r="G5" s="9">
        <f>SUM(G6:G27)</f>
        <v>0</v>
      </c>
      <c r="H5" s="10"/>
      <c r="I5" s="7"/>
      <c r="J5"/>
      <c r="K5"/>
      <c r="L5"/>
      <c r="M5"/>
      <c r="N5"/>
      <c r="O5"/>
      <c r="P5" s="7"/>
      <c r="Q5" s="7"/>
    </row>
    <row r="6" spans="1:35" ht="15" customHeight="1">
      <c r="A6" s="11" t="s">
        <v>8</v>
      </c>
      <c r="B6" s="12">
        <v>71311.41</v>
      </c>
      <c r="C6" s="13"/>
      <c r="D6" s="14">
        <v>44696.7</v>
      </c>
      <c r="E6" s="14"/>
      <c r="F6" s="12">
        <v>26614.71</v>
      </c>
      <c r="G6" s="15"/>
      <c r="H6" s="16"/>
      <c r="I6" s="7"/>
      <c r="J6"/>
      <c r="K6"/>
      <c r="L6"/>
      <c r="M6"/>
      <c r="N6"/>
      <c r="O6"/>
      <c r="P6" s="7"/>
      <c r="Q6" s="7"/>
      <c r="R6" s="17"/>
      <c r="S6" s="17"/>
      <c r="T6" s="17"/>
      <c r="U6" s="17"/>
      <c r="V6" s="17"/>
      <c r="W6" s="17"/>
      <c r="X6" s="18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" customHeight="1">
      <c r="A7" s="19" t="s">
        <v>9</v>
      </c>
      <c r="B7" s="12">
        <v>664.15</v>
      </c>
      <c r="C7" s="13"/>
      <c r="D7" s="14">
        <v>464.63</v>
      </c>
      <c r="E7" s="14"/>
      <c r="F7" s="12">
        <v>199.52</v>
      </c>
      <c r="G7" s="20"/>
      <c r="H7" s="16"/>
      <c r="I7" s="7"/>
      <c r="J7"/>
      <c r="K7"/>
      <c r="L7"/>
      <c r="M7"/>
      <c r="N7"/>
      <c r="O7"/>
      <c r="P7" s="7"/>
      <c r="Q7" s="7"/>
      <c r="R7" s="14"/>
      <c r="S7" s="14"/>
      <c r="T7" s="14"/>
      <c r="U7" s="14"/>
      <c r="V7" s="14"/>
      <c r="W7" s="14"/>
      <c r="X7" s="11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ht="15" customHeight="1">
      <c r="A8" s="21" t="s">
        <v>10</v>
      </c>
      <c r="B8" s="12">
        <v>45546.25</v>
      </c>
      <c r="C8" s="13"/>
      <c r="D8" s="14">
        <v>19866.080000000002</v>
      </c>
      <c r="E8" s="14"/>
      <c r="F8" s="12">
        <v>25680.17</v>
      </c>
      <c r="G8" s="22"/>
      <c r="H8" s="16"/>
      <c r="I8" s="7"/>
      <c r="J8"/>
      <c r="K8"/>
      <c r="L8"/>
      <c r="M8"/>
      <c r="N8"/>
      <c r="O8"/>
      <c r="P8" s="7"/>
      <c r="Q8" s="7"/>
      <c r="R8" s="14"/>
      <c r="S8" s="14"/>
      <c r="T8" s="14"/>
      <c r="U8" s="14"/>
      <c r="V8" s="14"/>
      <c r="W8" s="14"/>
      <c r="X8" s="11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15" customHeight="1">
      <c r="A9" s="21" t="s">
        <v>11</v>
      </c>
      <c r="B9" s="12">
        <v>253.1</v>
      </c>
      <c r="C9" s="13"/>
      <c r="D9" s="14">
        <v>110.73</v>
      </c>
      <c r="E9" s="14"/>
      <c r="F9" s="12">
        <v>142.37</v>
      </c>
      <c r="G9" s="22"/>
      <c r="H9" s="16"/>
      <c r="I9" s="7"/>
      <c r="J9"/>
      <c r="K9"/>
      <c r="L9"/>
      <c r="M9"/>
      <c r="N9"/>
      <c r="O9"/>
      <c r="P9" s="7"/>
      <c r="Q9" s="7"/>
    </row>
    <row r="10" spans="1:35" ht="15" customHeight="1">
      <c r="A10" s="19" t="s">
        <v>12</v>
      </c>
      <c r="B10" s="12">
        <v>879.93</v>
      </c>
      <c r="C10" s="13"/>
      <c r="D10" s="14">
        <v>596.54</v>
      </c>
      <c r="E10" s="14"/>
      <c r="F10" s="12">
        <v>283.39</v>
      </c>
      <c r="G10" s="20"/>
      <c r="H10" s="16"/>
      <c r="I10" s="7"/>
      <c r="J10"/>
      <c r="K10"/>
      <c r="L10"/>
      <c r="M10"/>
      <c r="N10"/>
      <c r="O10"/>
      <c r="P10" s="7"/>
      <c r="Q10" s="7"/>
    </row>
    <row r="11" spans="1:35" ht="15" customHeight="1">
      <c r="A11" s="19" t="s">
        <v>13</v>
      </c>
      <c r="B11" s="12">
        <v>14750.98</v>
      </c>
      <c r="C11" s="13"/>
      <c r="D11" s="14">
        <v>12233.96</v>
      </c>
      <c r="E11" s="14"/>
      <c r="F11" s="12">
        <v>2517.0100000000002</v>
      </c>
      <c r="G11" s="22"/>
      <c r="H11" s="16"/>
      <c r="I11" s="7"/>
      <c r="J11"/>
      <c r="K11"/>
      <c r="L11"/>
      <c r="M11"/>
      <c r="N11"/>
      <c r="O11"/>
      <c r="P11" s="7"/>
      <c r="Q11" s="7"/>
    </row>
    <row r="12" spans="1:35" ht="15" customHeight="1">
      <c r="A12" s="21" t="s">
        <v>14</v>
      </c>
      <c r="B12" s="12">
        <v>31847.14</v>
      </c>
      <c r="C12" s="13"/>
      <c r="D12" s="14">
        <v>14600.46</v>
      </c>
      <c r="E12" s="14"/>
      <c r="F12" s="12">
        <v>17246.68</v>
      </c>
      <c r="G12" s="20"/>
      <c r="H12" s="16"/>
      <c r="I12" s="7"/>
      <c r="J12"/>
      <c r="K12"/>
      <c r="L12"/>
      <c r="M12"/>
      <c r="N12"/>
      <c r="O12"/>
      <c r="P12" s="7"/>
      <c r="Q12" s="7"/>
    </row>
    <row r="13" spans="1:35" ht="15" customHeight="1">
      <c r="A13" s="21" t="s">
        <v>15</v>
      </c>
      <c r="B13" s="12">
        <v>2023.67</v>
      </c>
      <c r="C13" s="13"/>
      <c r="D13" s="14">
        <v>1547.16</v>
      </c>
      <c r="E13" s="14"/>
      <c r="F13" s="12">
        <v>476.5</v>
      </c>
      <c r="G13" s="13"/>
      <c r="H13" s="16"/>
      <c r="I13" s="7"/>
      <c r="J13"/>
      <c r="K13"/>
      <c r="L13"/>
      <c r="M13"/>
      <c r="N13"/>
      <c r="O13"/>
      <c r="P13" s="7"/>
      <c r="Q13" s="7"/>
    </row>
    <row r="14" spans="1:35" ht="15" customHeight="1">
      <c r="A14" s="21" t="s">
        <v>16</v>
      </c>
      <c r="B14" s="12">
        <v>10867.1</v>
      </c>
      <c r="C14" s="13"/>
      <c r="D14" s="14">
        <v>2988.8</v>
      </c>
      <c r="E14" s="14"/>
      <c r="F14" s="12">
        <v>7878.29</v>
      </c>
      <c r="G14" s="15"/>
      <c r="H14" s="16"/>
      <c r="I14" s="7"/>
      <c r="J14"/>
      <c r="K14"/>
      <c r="L14"/>
      <c r="M14"/>
      <c r="N14"/>
      <c r="O14"/>
      <c r="P14" s="7"/>
      <c r="Q14" s="7"/>
    </row>
    <row r="15" spans="1:35" ht="15" customHeight="1">
      <c r="A15" s="23" t="s">
        <v>17</v>
      </c>
      <c r="B15" s="12">
        <v>378.21</v>
      </c>
      <c r="C15" s="13"/>
      <c r="D15" s="14">
        <v>229.52</v>
      </c>
      <c r="E15" s="14"/>
      <c r="F15" s="12">
        <v>148.69</v>
      </c>
      <c r="G15" s="15"/>
      <c r="H15" s="16"/>
      <c r="I15" s="7"/>
      <c r="J15"/>
      <c r="K15"/>
      <c r="L15"/>
      <c r="M15"/>
      <c r="N15"/>
      <c r="O15"/>
      <c r="P15" s="7"/>
      <c r="Q15" s="7"/>
    </row>
    <row r="16" spans="1:35" ht="15" customHeight="1">
      <c r="A16" s="23" t="s">
        <v>18</v>
      </c>
      <c r="B16" s="12">
        <v>2784.89</v>
      </c>
      <c r="C16" s="13"/>
      <c r="D16" s="14">
        <v>1072.29</v>
      </c>
      <c r="E16" s="14"/>
      <c r="F16" s="12">
        <v>1712.6</v>
      </c>
      <c r="G16" s="15"/>
      <c r="H16" s="16"/>
      <c r="I16" s="7"/>
      <c r="J16"/>
      <c r="K16"/>
      <c r="L16"/>
      <c r="M16"/>
      <c r="N16"/>
      <c r="O16"/>
      <c r="P16" s="7"/>
      <c r="Q16" s="7"/>
    </row>
    <row r="17" spans="1:17" ht="15" customHeight="1">
      <c r="A17" s="23" t="s">
        <v>19</v>
      </c>
      <c r="B17" s="12">
        <v>121.75</v>
      </c>
      <c r="C17" s="13"/>
      <c r="D17" s="14" t="s">
        <v>20</v>
      </c>
      <c r="E17" s="14"/>
      <c r="F17" s="12">
        <v>121.75</v>
      </c>
      <c r="G17" s="15"/>
      <c r="H17" s="16"/>
      <c r="I17" s="7"/>
      <c r="J17"/>
      <c r="K17"/>
      <c r="L17"/>
      <c r="M17"/>
      <c r="N17"/>
      <c r="O17"/>
      <c r="P17" s="7"/>
      <c r="Q17" s="7"/>
    </row>
    <row r="18" spans="1:17" ht="15" customHeight="1">
      <c r="A18" s="23" t="s">
        <v>21</v>
      </c>
      <c r="B18" s="12">
        <v>1045.68</v>
      </c>
      <c r="C18" s="13"/>
      <c r="D18" s="14">
        <v>566.85</v>
      </c>
      <c r="E18" s="14"/>
      <c r="F18" s="12">
        <v>478.83</v>
      </c>
      <c r="G18" s="15"/>
      <c r="H18" s="24"/>
      <c r="I18" s="7"/>
      <c r="J18"/>
      <c r="K18"/>
      <c r="L18"/>
      <c r="M18"/>
      <c r="N18"/>
      <c r="O18"/>
      <c r="P18" s="7"/>
      <c r="Q18" s="7"/>
    </row>
    <row r="19" spans="1:17" ht="15" customHeight="1">
      <c r="A19" s="23" t="s">
        <v>22</v>
      </c>
      <c r="B19" s="12">
        <v>762.06</v>
      </c>
      <c r="C19" s="13"/>
      <c r="D19" s="14">
        <v>204.4</v>
      </c>
      <c r="E19" s="14"/>
      <c r="F19" s="12">
        <v>557.66</v>
      </c>
      <c r="G19" s="15"/>
      <c r="H19" s="24"/>
      <c r="I19" s="7"/>
      <c r="J19"/>
      <c r="K19"/>
      <c r="L19"/>
      <c r="M19"/>
      <c r="N19"/>
      <c r="O19"/>
      <c r="P19" s="7"/>
      <c r="Q19" s="7"/>
    </row>
    <row r="20" spans="1:17" ht="18" customHeight="1">
      <c r="A20" s="23" t="s">
        <v>23</v>
      </c>
      <c r="B20" s="12">
        <v>15882.63</v>
      </c>
      <c r="C20" s="13"/>
      <c r="D20" s="14">
        <v>10092.18</v>
      </c>
      <c r="E20" s="14"/>
      <c r="F20" s="12">
        <v>5790.45</v>
      </c>
      <c r="G20" s="13"/>
      <c r="H20" s="24"/>
      <c r="I20" s="7"/>
      <c r="J20"/>
      <c r="K20"/>
      <c r="L20"/>
      <c r="M20"/>
      <c r="N20"/>
      <c r="O20"/>
      <c r="P20" s="7"/>
      <c r="Q20" s="7"/>
    </row>
    <row r="21" spans="1:17" ht="15" customHeight="1">
      <c r="A21" s="23" t="s">
        <v>24</v>
      </c>
      <c r="B21" s="12">
        <v>9900.43</v>
      </c>
      <c r="C21" s="13"/>
      <c r="D21" s="14">
        <v>3956.4</v>
      </c>
      <c r="E21" s="14"/>
      <c r="F21" s="12">
        <v>5944.03</v>
      </c>
      <c r="G21" s="15"/>
      <c r="H21" s="24"/>
      <c r="I21" s="7"/>
      <c r="J21"/>
      <c r="K21"/>
      <c r="L21"/>
      <c r="M21"/>
      <c r="N21"/>
      <c r="O21"/>
      <c r="P21" s="7"/>
      <c r="Q21" s="7"/>
    </row>
    <row r="22" spans="1:17" ht="15" customHeight="1">
      <c r="A22" s="23" t="s">
        <v>25</v>
      </c>
      <c r="B22" s="12">
        <v>4101.12</v>
      </c>
      <c r="C22" s="13"/>
      <c r="D22" s="14">
        <v>720.28</v>
      </c>
      <c r="E22" s="14"/>
      <c r="F22" s="12">
        <v>3380.83</v>
      </c>
      <c r="G22" s="15"/>
      <c r="H22" s="25"/>
      <c r="I22" s="7"/>
      <c r="J22"/>
      <c r="K22"/>
      <c r="L22"/>
      <c r="M22"/>
      <c r="N22"/>
      <c r="O22"/>
      <c r="P22" s="7"/>
      <c r="Q22" s="7"/>
    </row>
    <row r="23" spans="1:17" ht="15" customHeight="1">
      <c r="A23" s="23" t="s">
        <v>26</v>
      </c>
      <c r="B23" s="12">
        <v>1492.62</v>
      </c>
      <c r="C23" s="13"/>
      <c r="D23" s="14">
        <v>1230.54</v>
      </c>
      <c r="E23" s="14"/>
      <c r="F23" s="12">
        <v>262.08</v>
      </c>
      <c r="G23" s="15"/>
      <c r="H23" s="25"/>
      <c r="I23" s="7"/>
      <c r="J23"/>
      <c r="K23"/>
      <c r="L23"/>
      <c r="M23"/>
      <c r="N23"/>
      <c r="O23"/>
      <c r="P23" s="7"/>
      <c r="Q23" s="7"/>
    </row>
    <row r="24" spans="1:17" ht="15" customHeight="1">
      <c r="A24" s="23" t="s">
        <v>27</v>
      </c>
      <c r="B24" s="12">
        <v>3922.55</v>
      </c>
      <c r="C24" s="13"/>
      <c r="D24" s="14">
        <v>2188.41</v>
      </c>
      <c r="E24" s="14"/>
      <c r="F24" s="12">
        <v>1734.14</v>
      </c>
      <c r="G24" s="15"/>
      <c r="H24" s="25"/>
      <c r="I24" s="7"/>
      <c r="J24"/>
      <c r="K24"/>
      <c r="L24"/>
      <c r="M24"/>
      <c r="N24"/>
      <c r="O24"/>
      <c r="P24" s="7"/>
      <c r="Q24" s="7"/>
    </row>
    <row r="25" spans="1:17" ht="15" customHeight="1">
      <c r="A25" s="23" t="s">
        <v>28</v>
      </c>
      <c r="B25" s="12">
        <v>1081.24</v>
      </c>
      <c r="C25" s="13"/>
      <c r="D25" s="14">
        <v>332.69</v>
      </c>
      <c r="E25" s="14"/>
      <c r="F25" s="12">
        <v>748.56</v>
      </c>
      <c r="G25" s="15"/>
      <c r="H25" s="26"/>
      <c r="I25" s="27"/>
      <c r="J25"/>
      <c r="K25"/>
      <c r="L25"/>
      <c r="M25"/>
      <c r="N25"/>
      <c r="O25"/>
      <c r="P25" s="11"/>
      <c r="Q25" s="7"/>
    </row>
    <row r="26" spans="1:17" ht="15" customHeight="1">
      <c r="A26" s="23" t="s">
        <v>29</v>
      </c>
      <c r="B26" s="12" t="s">
        <v>20</v>
      </c>
      <c r="C26" s="13"/>
      <c r="D26" s="14" t="s">
        <v>20</v>
      </c>
      <c r="E26" s="14"/>
      <c r="F26" s="12" t="s">
        <v>20</v>
      </c>
      <c r="G26" s="28"/>
      <c r="H26" s="29"/>
      <c r="I26" s="27"/>
      <c r="J26"/>
      <c r="K26"/>
      <c r="L26"/>
      <c r="M26"/>
      <c r="N26"/>
      <c r="O26"/>
      <c r="Q26" s="11"/>
    </row>
    <row r="27" spans="1:17" ht="15" customHeight="1">
      <c r="A27" s="23" t="s">
        <v>30</v>
      </c>
      <c r="B27" s="12" t="s">
        <v>20</v>
      </c>
      <c r="C27" s="28"/>
      <c r="D27" s="12" t="s">
        <v>20</v>
      </c>
      <c r="E27" s="30"/>
      <c r="F27" s="12" t="s">
        <v>20</v>
      </c>
      <c r="G27" s="28"/>
      <c r="H27" s="31"/>
      <c r="I27" s="27"/>
      <c r="J27"/>
      <c r="K27"/>
      <c r="L27"/>
      <c r="M27"/>
      <c r="N27"/>
      <c r="O27"/>
      <c r="P27" s="1"/>
    </row>
    <row r="28" spans="1:17" ht="12" customHeight="1">
      <c r="A28" s="5"/>
      <c r="B28" s="32" t="s">
        <v>31</v>
      </c>
      <c r="C28" s="32"/>
      <c r="D28" s="32"/>
      <c r="E28" s="32"/>
      <c r="F28" s="32"/>
      <c r="G28" s="32"/>
      <c r="H28" s="33"/>
      <c r="I28" s="34"/>
      <c r="J28"/>
      <c r="K28"/>
      <c r="L28"/>
      <c r="M28"/>
      <c r="N28"/>
      <c r="O28"/>
      <c r="P28" s="35"/>
      <c r="Q28" s="1"/>
    </row>
    <row r="29" spans="1:17" s="1" customFormat="1" ht="15" customHeight="1">
      <c r="A29" s="5" t="s">
        <v>7</v>
      </c>
      <c r="B29" s="36">
        <f>B5/$B$5*100</f>
        <v>100</v>
      </c>
      <c r="C29" s="36"/>
      <c r="D29" s="36">
        <f>SUM(D30:D51)</f>
        <v>99.99998300745024</v>
      </c>
      <c r="E29" s="36"/>
      <c r="F29" s="36">
        <f>SUM(F30:F51)</f>
        <v>99.999990188216472</v>
      </c>
      <c r="G29" s="36" t="e">
        <f>SUM(G30:G51)</f>
        <v>#DIV/0!</v>
      </c>
      <c r="H29" s="33"/>
      <c r="I29" s="37"/>
      <c r="J29" s="37"/>
      <c r="K29" s="37"/>
      <c r="L29" s="37"/>
      <c r="M29" s="37"/>
      <c r="N29" s="37"/>
      <c r="O29" s="37"/>
      <c r="P29" s="35"/>
    </row>
    <row r="30" spans="1:17" ht="15" customHeight="1">
      <c r="A30" s="11" t="s">
        <v>8</v>
      </c>
      <c r="B30" s="38">
        <f t="shared" ref="B30:B49" si="0">B6/$B$5*100</f>
        <v>32.470819300754208</v>
      </c>
      <c r="C30" s="39"/>
      <c r="D30" s="38">
        <f>D6/$D$5*100</f>
        <v>37.975545002049302</v>
      </c>
      <c r="E30" s="38"/>
      <c r="F30" s="38">
        <f>F6/$F$5*100</f>
        <v>26.113777245237774</v>
      </c>
      <c r="G30" s="38">
        <f>(G6*100)/$B$5</f>
        <v>0</v>
      </c>
      <c r="H30" s="33"/>
      <c r="I30" s="37"/>
      <c r="J30" s="37"/>
      <c r="K30" s="37"/>
      <c r="L30" s="37"/>
      <c r="M30" s="37"/>
      <c r="N30" s="37"/>
      <c r="O30" s="37"/>
      <c r="P30" s="35"/>
    </row>
    <row r="31" spans="1:17" ht="15" customHeight="1">
      <c r="A31" s="19" t="s">
        <v>32</v>
      </c>
      <c r="B31" s="38">
        <f t="shared" si="0"/>
        <v>0.30241296082346297</v>
      </c>
      <c r="C31" s="39"/>
      <c r="D31" s="38">
        <f t="shared" ref="D31:D49" si="1">D7/$D$5*100</f>
        <v>0.39476242036441539</v>
      </c>
      <c r="E31" s="38"/>
      <c r="F31" s="38">
        <f t="shared" ref="F31:F49" si="2">F7/$F$5*100</f>
        <v>0.19576470440481378</v>
      </c>
      <c r="G31" s="40"/>
      <c r="H31" s="33"/>
      <c r="I31" s="37"/>
      <c r="J31" s="37"/>
      <c r="K31" s="37"/>
      <c r="L31" s="37"/>
      <c r="M31" s="41"/>
      <c r="N31" s="41"/>
      <c r="O31" s="41"/>
      <c r="P31" s="35"/>
    </row>
    <row r="32" spans="1:17" ht="15" customHeight="1">
      <c r="A32" s="21" t="s">
        <v>10</v>
      </c>
      <c r="B32" s="38">
        <f t="shared" si="0"/>
        <v>20.738954026809683</v>
      </c>
      <c r="C32" s="39"/>
      <c r="D32" s="38">
        <f t="shared" si="1"/>
        <v>16.878767673101407</v>
      </c>
      <c r="E32" s="38"/>
      <c r="F32" s="38">
        <f t="shared" si="2"/>
        <v>25.196826829968757</v>
      </c>
      <c r="G32" s="38" t="e">
        <f>SUM((G8*100)/G5)</f>
        <v>#DIV/0!</v>
      </c>
      <c r="H32" s="33"/>
      <c r="I32" s="37"/>
      <c r="J32" s="37"/>
      <c r="K32" s="37"/>
      <c r="L32" s="37"/>
      <c r="M32" s="41"/>
      <c r="N32" s="41"/>
      <c r="O32" s="41"/>
      <c r="P32" s="35"/>
    </row>
    <row r="33" spans="1:16" ht="15" customHeight="1">
      <c r="A33" s="21" t="s">
        <v>11</v>
      </c>
      <c r="B33" s="38">
        <f t="shared" si="0"/>
        <v>0.1152461347352533</v>
      </c>
      <c r="C33" s="39"/>
      <c r="D33" s="38">
        <f t="shared" si="1"/>
        <v>9.4079251892800128E-2</v>
      </c>
      <c r="E33" s="38"/>
      <c r="F33" s="38">
        <f t="shared" si="2"/>
        <v>0.13969036169864343</v>
      </c>
      <c r="G33" s="38" t="e">
        <f>SUM((G9*100)/G5)</f>
        <v>#DIV/0!</v>
      </c>
      <c r="H33" s="33"/>
      <c r="I33" s="37"/>
      <c r="J33" s="37"/>
      <c r="K33" s="37"/>
      <c r="L33" s="37"/>
      <c r="M33" s="41"/>
      <c r="N33" s="41"/>
      <c r="O33" s="41"/>
      <c r="P33" s="35"/>
    </row>
    <row r="34" spans="1:16" ht="15" customHeight="1">
      <c r="A34" s="19" t="s">
        <v>33</v>
      </c>
      <c r="B34" s="38">
        <f t="shared" si="0"/>
        <v>0.40066586857997405</v>
      </c>
      <c r="C34" s="39"/>
      <c r="D34" s="38">
        <f t="shared" si="1"/>
        <v>0.50683678248108899</v>
      </c>
      <c r="E34" s="38"/>
      <c r="F34" s="38">
        <f t="shared" si="2"/>
        <v>0.27805613262470014</v>
      </c>
      <c r="G34" s="38" t="e">
        <f>SUM((G10*100)/G5)</f>
        <v>#DIV/0!</v>
      </c>
      <c r="H34" s="33"/>
      <c r="I34" s="37"/>
      <c r="J34" s="37"/>
      <c r="K34" s="37"/>
      <c r="L34" s="37"/>
      <c r="M34" s="41"/>
      <c r="N34" s="41"/>
      <c r="O34" s="41"/>
      <c r="P34" s="35"/>
    </row>
    <row r="35" spans="1:16" ht="15" customHeight="1">
      <c r="A35" s="19" t="s">
        <v>13</v>
      </c>
      <c r="B35" s="38">
        <f t="shared" si="0"/>
        <v>6.7166867979337281</v>
      </c>
      <c r="C35" s="39"/>
      <c r="D35" s="38">
        <f t="shared" si="1"/>
        <v>10.394308719285116</v>
      </c>
      <c r="E35" s="38"/>
      <c r="F35" s="38">
        <f t="shared" si="2"/>
        <v>2.4696357188951503</v>
      </c>
      <c r="G35" s="38" t="e">
        <f>SUM((G11*100)/G5)</f>
        <v>#DIV/0!</v>
      </c>
      <c r="H35" s="33"/>
      <c r="I35" s="37"/>
      <c r="J35" s="37"/>
      <c r="K35" s="37"/>
      <c r="L35" s="37"/>
      <c r="M35" s="41"/>
      <c r="N35" s="41"/>
      <c r="O35" s="41"/>
      <c r="P35" s="35"/>
    </row>
    <row r="36" spans="1:16" ht="15" customHeight="1">
      <c r="A36" s="21" t="s">
        <v>14</v>
      </c>
      <c r="B36" s="38">
        <f t="shared" si="0"/>
        <v>14.501223972234195</v>
      </c>
      <c r="C36" s="39"/>
      <c r="D36" s="38">
        <f t="shared" si="1"/>
        <v>12.40495217276937</v>
      </c>
      <c r="E36" s="38"/>
      <c r="F36" s="38">
        <f t="shared" si="2"/>
        <v>16.922069026485634</v>
      </c>
      <c r="G36" s="38" t="e">
        <f>SUM((G12*100)/G5)</f>
        <v>#DIV/0!</v>
      </c>
      <c r="H36" s="33"/>
      <c r="I36" s="37"/>
      <c r="J36" s="37"/>
      <c r="K36" s="37"/>
      <c r="L36" s="37"/>
      <c r="M36" s="41"/>
      <c r="N36" s="41"/>
      <c r="O36" s="41"/>
      <c r="P36" s="35"/>
    </row>
    <row r="37" spans="1:16" ht="15" customHeight="1">
      <c r="A37" s="21" t="s">
        <v>15</v>
      </c>
      <c r="B37" s="38">
        <f t="shared" si="0"/>
        <v>0.92145454555389206</v>
      </c>
      <c r="C37" s="39"/>
      <c r="D37" s="38">
        <f t="shared" si="1"/>
        <v>1.3145096663818716</v>
      </c>
      <c r="E37" s="38"/>
      <c r="F37" s="38">
        <f t="shared" si="2"/>
        <v>0.46753148380560228</v>
      </c>
      <c r="G37" s="38" t="e">
        <f>SUM((G13*100)/G5)</f>
        <v>#DIV/0!</v>
      </c>
      <c r="H37" s="33"/>
      <c r="I37" s="37"/>
      <c r="J37" s="37"/>
      <c r="K37" s="37"/>
      <c r="L37" s="37"/>
      <c r="M37" s="41"/>
      <c r="N37" s="41"/>
      <c r="O37" s="41"/>
      <c r="P37" s="35"/>
    </row>
    <row r="38" spans="1:16" ht="15" customHeight="1">
      <c r="A38" s="21" t="s">
        <v>16</v>
      </c>
      <c r="B38" s="38">
        <f t="shared" si="0"/>
        <v>4.9482073124514869</v>
      </c>
      <c r="C38" s="39"/>
      <c r="D38" s="38">
        <f t="shared" si="1"/>
        <v>2.5393666400903192</v>
      </c>
      <c r="E38" s="38"/>
      <c r="F38" s="38">
        <f t="shared" si="2"/>
        <v>7.7300075835274678</v>
      </c>
      <c r="G38" s="38" t="e">
        <f>SUM((G14*100)/G5)</f>
        <v>#DIV/0!</v>
      </c>
      <c r="H38" s="33"/>
      <c r="I38" s="37"/>
      <c r="J38" s="37"/>
      <c r="K38" s="37"/>
      <c r="L38" s="37"/>
      <c r="M38" s="41"/>
      <c r="N38" s="41"/>
      <c r="O38" s="41"/>
      <c r="P38" s="35"/>
    </row>
    <row r="39" spans="1:16" ht="15" customHeight="1">
      <c r="A39" s="23" t="s">
        <v>34</v>
      </c>
      <c r="B39" s="38">
        <f t="shared" si="0"/>
        <v>0.17221351488826611</v>
      </c>
      <c r="C39" s="39"/>
      <c r="D39" s="38">
        <f t="shared" si="1"/>
        <v>0.19500650134954831</v>
      </c>
      <c r="E39" s="38"/>
      <c r="F39" s="38">
        <f t="shared" si="2"/>
        <v>0.14589140887104932</v>
      </c>
      <c r="G39" s="38" t="e">
        <f>SUM((G15*100)/G5)</f>
        <v>#DIV/0!</v>
      </c>
      <c r="H39" s="33"/>
      <c r="I39" s="37"/>
      <c r="J39" s="37"/>
      <c r="K39" s="37"/>
      <c r="L39" s="37"/>
      <c r="M39" s="41"/>
      <c r="N39" s="41"/>
      <c r="O39" s="41"/>
      <c r="P39" s="35"/>
    </row>
    <row r="40" spans="1:16" ht="15" customHeight="1">
      <c r="A40" s="23" t="s">
        <v>18</v>
      </c>
      <c r="B40" s="38">
        <f t="shared" si="0"/>
        <v>1.268067199379137</v>
      </c>
      <c r="C40" s="39"/>
      <c r="D40" s="38">
        <f t="shared" si="1"/>
        <v>0.91104706052678264</v>
      </c>
      <c r="E40" s="38"/>
      <c r="F40" s="38">
        <f t="shared" si="2"/>
        <v>1.6803660423199882</v>
      </c>
      <c r="G40" s="38" t="e">
        <f>SUM((G16*100)/G5)</f>
        <v>#DIV/0!</v>
      </c>
      <c r="H40" s="33"/>
      <c r="I40" s="37"/>
      <c r="J40" s="37"/>
      <c r="K40" s="37"/>
      <c r="L40" s="37"/>
      <c r="M40" s="41"/>
      <c r="N40" s="41"/>
      <c r="O40" s="41"/>
      <c r="P40" s="35"/>
    </row>
    <row r="41" spans="1:16" ht="15" customHeight="1">
      <c r="A41" s="23" t="s">
        <v>19</v>
      </c>
      <c r="B41" s="38">
        <f t="shared" si="0"/>
        <v>5.5437443318913829E-2</v>
      </c>
      <c r="C41" s="39"/>
      <c r="D41" s="38" t="s">
        <v>20</v>
      </c>
      <c r="E41" s="38"/>
      <c r="F41" s="38">
        <f t="shared" si="2"/>
        <v>0.11945846412031916</v>
      </c>
      <c r="G41" s="38" t="e">
        <f>SUM((G17*100)/G5)</f>
        <v>#DIV/0!</v>
      </c>
      <c r="H41" s="33"/>
      <c r="I41" s="37"/>
      <c r="J41" s="37"/>
      <c r="K41" s="37"/>
      <c r="L41" s="37"/>
      <c r="M41" s="41"/>
      <c r="N41" s="41"/>
      <c r="O41" s="41"/>
      <c r="P41" s="35"/>
    </row>
    <row r="42" spans="1:16" ht="15" customHeight="1">
      <c r="A42" s="23" t="s">
        <v>21</v>
      </c>
      <c r="B42" s="38">
        <f t="shared" si="0"/>
        <v>0.47613819901208881</v>
      </c>
      <c r="C42" s="39"/>
      <c r="D42" s="38">
        <f t="shared" si="1"/>
        <v>0.4816113423230719</v>
      </c>
      <c r="E42" s="38"/>
      <c r="F42" s="38">
        <f t="shared" si="2"/>
        <v>0.46981762936125188</v>
      </c>
      <c r="G42" s="38" t="e">
        <f>SUM((G18*100)/G5)</f>
        <v>#DIV/0!</v>
      </c>
      <c r="I42" s="37"/>
      <c r="J42" s="37"/>
      <c r="K42" s="37"/>
      <c r="L42" s="37"/>
      <c r="M42" s="41"/>
      <c r="N42" s="41"/>
      <c r="O42" s="41"/>
      <c r="P42" s="35"/>
    </row>
    <row r="43" spans="1:16" ht="18" customHeight="1">
      <c r="A43" s="23" t="s">
        <v>22</v>
      </c>
      <c r="B43" s="38">
        <f t="shared" si="0"/>
        <v>0.3469951380337698</v>
      </c>
      <c r="C43" s="39"/>
      <c r="D43" s="38">
        <f t="shared" si="1"/>
        <v>0.17366385881773996</v>
      </c>
      <c r="E43" s="38"/>
      <c r="F43" s="38">
        <f t="shared" si="2"/>
        <v>0.54716391869681458</v>
      </c>
      <c r="G43" s="38" t="e">
        <f>SUM((G19*100)/G5)</f>
        <v>#DIV/0!</v>
      </c>
      <c r="I43" s="37"/>
      <c r="J43" s="37"/>
      <c r="K43" s="37"/>
      <c r="L43" s="37"/>
      <c r="M43" s="41"/>
      <c r="N43" s="41"/>
      <c r="O43" s="41"/>
      <c r="P43" s="35"/>
    </row>
    <row r="44" spans="1:16" ht="15" customHeight="1">
      <c r="A44" s="23" t="s">
        <v>23</v>
      </c>
      <c r="B44" s="38">
        <f t="shared" si="0"/>
        <v>7.2319704343349516</v>
      </c>
      <c r="C44" s="39"/>
      <c r="D44" s="38">
        <f t="shared" si="1"/>
        <v>8.5745935552016572</v>
      </c>
      <c r="E44" s="38"/>
      <c r="F44" s="38">
        <f t="shared" si="2"/>
        <v>5.6814641771293797</v>
      </c>
      <c r="G44" s="38" t="e">
        <f>SUM((G20*100)/G5)</f>
        <v>#DIV/0!</v>
      </c>
      <c r="I44" s="37"/>
      <c r="J44" s="37"/>
      <c r="K44" s="37"/>
      <c r="L44" s="37"/>
      <c r="M44" s="41"/>
      <c r="N44" s="41"/>
      <c r="O44" s="41"/>
      <c r="P44" s="35"/>
    </row>
    <row r="45" spans="1:16" ht="15" customHeight="1">
      <c r="A45" s="23" t="s">
        <v>24</v>
      </c>
      <c r="B45" s="38">
        <v>4.3</v>
      </c>
      <c r="C45" s="39"/>
      <c r="D45" s="38">
        <f t="shared" si="1"/>
        <v>3.3614661987598158</v>
      </c>
      <c r="E45" s="38"/>
      <c r="F45" s="38">
        <f t="shared" si="2"/>
        <v>5.8321535481322435</v>
      </c>
      <c r="G45" s="38" t="e">
        <f>SUM((G21*100)/G5)</f>
        <v>#DIV/0!</v>
      </c>
      <c r="I45" s="37"/>
      <c r="J45" s="37"/>
      <c r="K45" s="37"/>
      <c r="L45" s="37"/>
      <c r="M45" s="41"/>
      <c r="N45" s="41"/>
      <c r="O45" s="41"/>
      <c r="P45" s="35"/>
    </row>
    <row r="46" spans="1:16" ht="15" customHeight="1">
      <c r="A46" s="23" t="s">
        <v>25</v>
      </c>
      <c r="B46" s="38">
        <f t="shared" si="0"/>
        <v>1.8673971872202371</v>
      </c>
      <c r="C46" s="39"/>
      <c r="D46" s="38">
        <f t="shared" si="1"/>
        <v>0.61196968800998885</v>
      </c>
      <c r="E46" s="38"/>
      <c r="F46" s="38">
        <f t="shared" si="2"/>
        <v>3.3171972012476272</v>
      </c>
      <c r="G46" s="38" t="e">
        <f>SUM((G22*100)/G5)</f>
        <v>#DIV/0!</v>
      </c>
      <c r="I46" s="37"/>
      <c r="J46" s="37"/>
      <c r="K46" s="37"/>
      <c r="L46" s="37"/>
      <c r="M46" s="41"/>
      <c r="N46" s="41"/>
      <c r="O46" s="41"/>
      <c r="P46" s="35"/>
    </row>
    <row r="47" spans="1:16" ht="15" customHeight="1">
      <c r="A47" s="23" t="s">
        <v>26</v>
      </c>
      <c r="B47" s="38">
        <f t="shared" si="0"/>
        <v>0.67964711824786161</v>
      </c>
      <c r="C47" s="39"/>
      <c r="D47" s="38">
        <f t="shared" si="1"/>
        <v>1.0455006107122393</v>
      </c>
      <c r="E47" s="38"/>
      <c r="F47" s="38">
        <f t="shared" si="2"/>
        <v>0.25714722198483153</v>
      </c>
      <c r="G47" s="38" t="e">
        <f>SUM((G23*100)/G5)</f>
        <v>#DIV/0!</v>
      </c>
      <c r="I47" s="37"/>
      <c r="J47" s="37"/>
      <c r="K47" s="37"/>
      <c r="L47" s="37"/>
      <c r="M47" s="41"/>
      <c r="N47" s="41"/>
      <c r="O47" s="41"/>
      <c r="P47" s="35"/>
    </row>
    <row r="48" spans="1:16" ht="15" customHeight="1">
      <c r="A48" s="23" t="s">
        <v>27</v>
      </c>
      <c r="B48" s="38">
        <f t="shared" si="0"/>
        <v>1.7860874192246856</v>
      </c>
      <c r="C48" s="39"/>
      <c r="D48" s="38">
        <f t="shared" si="1"/>
        <v>1.859333293910618</v>
      </c>
      <c r="E48" s="38"/>
      <c r="F48" s="38">
        <f t="shared" si="2"/>
        <v>1.7015006239803718</v>
      </c>
      <c r="G48" s="38" t="e">
        <f>SUM((G24*100)/G5)</f>
        <v>#DIV/0!</v>
      </c>
      <c r="I48" s="37"/>
      <c r="J48" s="37"/>
      <c r="K48" s="37"/>
      <c r="L48" s="37"/>
      <c r="M48" s="41"/>
      <c r="N48" s="41"/>
      <c r="O48" s="41"/>
      <c r="P48" s="35"/>
    </row>
    <row r="49" spans="1:16" ht="15" customHeight="1">
      <c r="A49" s="23" t="s">
        <v>28</v>
      </c>
      <c r="B49" s="38">
        <f t="shared" si="0"/>
        <v>0.49233003050630297</v>
      </c>
      <c r="C49" s="39"/>
      <c r="D49" s="38">
        <f t="shared" si="1"/>
        <v>0.28266256942306217</v>
      </c>
      <c r="E49" s="38"/>
      <c r="F49" s="38">
        <f t="shared" si="2"/>
        <v>0.73447086572407472</v>
      </c>
      <c r="G49" s="38" t="e">
        <f>SUM((G25*100)/G5)</f>
        <v>#DIV/0!</v>
      </c>
      <c r="I49" s="37"/>
      <c r="J49" s="37"/>
      <c r="K49" s="37"/>
      <c r="L49" s="37"/>
      <c r="M49" s="37"/>
      <c r="N49" s="37"/>
      <c r="O49" s="37"/>
      <c r="P49" s="35"/>
    </row>
    <row r="50" spans="1:16" ht="18" customHeight="1">
      <c r="A50" s="23" t="s">
        <v>29</v>
      </c>
      <c r="B50" s="38" t="s">
        <v>20</v>
      </c>
      <c r="C50" s="38"/>
      <c r="D50" s="38" t="s">
        <v>20</v>
      </c>
      <c r="E50" s="38"/>
      <c r="F50" s="38" t="s">
        <v>20</v>
      </c>
      <c r="G50" s="38" t="e">
        <f>SUM((G26*100)/G5)</f>
        <v>#DIV/0!</v>
      </c>
      <c r="I50" s="37"/>
      <c r="J50" s="37"/>
      <c r="K50" s="37"/>
      <c r="L50" s="37"/>
      <c r="M50" s="37"/>
      <c r="N50" s="37"/>
      <c r="O50" s="37"/>
      <c r="P50" s="35"/>
    </row>
    <row r="51" spans="1:16" ht="16.5" customHeight="1">
      <c r="A51" s="23" t="s">
        <v>30</v>
      </c>
      <c r="B51" s="38" t="s">
        <v>20</v>
      </c>
      <c r="C51" s="38"/>
      <c r="D51" s="38" t="s">
        <v>20</v>
      </c>
      <c r="E51" s="38"/>
      <c r="F51" s="38" t="s">
        <v>20</v>
      </c>
      <c r="G51" s="38" t="e">
        <f>SUM((G27*100)/G5)</f>
        <v>#DIV/0!</v>
      </c>
    </row>
    <row r="52" spans="1:16" ht="7.5" customHeight="1">
      <c r="A52" s="42"/>
      <c r="B52" s="42"/>
      <c r="C52" s="42"/>
      <c r="D52" s="42"/>
      <c r="E52" s="42"/>
      <c r="F52" s="42"/>
      <c r="G52" s="23"/>
    </row>
    <row r="53" spans="1:16" ht="21">
      <c r="A53" s="23" t="s">
        <v>35</v>
      </c>
    </row>
    <row r="54" spans="1:16" ht="24" customHeight="1">
      <c r="A54" s="43"/>
    </row>
    <row r="55" spans="1:16" ht="17.100000000000001" customHeight="1"/>
    <row r="56" spans="1:16" ht="17.100000000000001" customHeight="1"/>
    <row r="57" spans="1:16" ht="17.100000000000001" customHeight="1"/>
    <row r="58" spans="1:16" ht="17.100000000000001" customHeight="1"/>
    <row r="59" spans="1:16" ht="17.100000000000001" customHeight="1"/>
    <row r="60" spans="1:16" ht="17.100000000000001" customHeight="1"/>
    <row r="61" spans="1:16" ht="17.100000000000001" customHeight="1"/>
    <row r="62" spans="1:16" ht="17.100000000000001" customHeight="1"/>
    <row r="63" spans="1:16" ht="17.100000000000001" customHeight="1"/>
    <row r="64" spans="1:16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94" firstPageNumber="10" orientation="portrait" horizontalDpi="300" verticalDpi="300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2018-07-17T09:08:43Z</dcterms:created>
  <dcterms:modified xsi:type="dcterms:W3CDTF">2018-07-17T09:10:32Z</dcterms:modified>
</cp:coreProperties>
</file>