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พ.ค.61\"/>
    </mc:Choice>
  </mc:AlternateContent>
  <bookViews>
    <workbookView xWindow="0" yWindow="0" windowWidth="20490" windowHeight="7800" activeTab="1"/>
  </bookViews>
  <sheets>
    <sheet name="ตาราง 4 หน้า 1" sheetId="1" r:id="rId1"/>
    <sheet name="ตาราง 4 หน้า 2" sheetId="2" r:id="rId2"/>
  </sheets>
  <definedNames>
    <definedName name="_xlnm.Print_Area" localSheetId="1">'ตาราง 4 หน้า 2'!$L$1:$W$26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24" i="1"/>
  <c r="D22" i="1"/>
  <c r="O25" i="2"/>
  <c r="J25" i="1" l="1"/>
  <c r="W17" i="2" l="1"/>
  <c r="W18" i="2"/>
  <c r="W19" i="2"/>
  <c r="O23" i="2"/>
  <c r="O24" i="2"/>
  <c r="Q23" i="2" l="1"/>
  <c r="R23" i="2"/>
  <c r="S23" i="2"/>
  <c r="T23" i="2"/>
  <c r="U23" i="2"/>
  <c r="Q24" i="2"/>
  <c r="R24" i="2"/>
  <c r="S24" i="2"/>
  <c r="T24" i="2"/>
  <c r="Q25" i="2"/>
  <c r="R25" i="2"/>
  <c r="S25" i="2"/>
  <c r="T25" i="2"/>
  <c r="U25" i="2"/>
  <c r="E23" i="1"/>
  <c r="F23" i="1"/>
  <c r="H23" i="1"/>
  <c r="I23" i="1"/>
  <c r="J23" i="1"/>
  <c r="K23" i="1"/>
  <c r="L23" i="1"/>
  <c r="M23" i="1"/>
  <c r="E24" i="1"/>
  <c r="F24" i="1"/>
  <c r="H24" i="1"/>
  <c r="I24" i="1"/>
  <c r="J24" i="1"/>
  <c r="K24" i="1"/>
  <c r="L24" i="1"/>
  <c r="M24" i="1"/>
  <c r="E25" i="1"/>
  <c r="H25" i="1"/>
  <c r="I25" i="1"/>
  <c r="K25" i="1"/>
  <c r="M25" i="1"/>
  <c r="C25" i="1"/>
  <c r="M17" i="2"/>
  <c r="P23" i="2" l="1"/>
  <c r="P24" i="2"/>
  <c r="P25" i="2"/>
  <c r="N23" i="2"/>
  <c r="N24" i="2"/>
  <c r="N18" i="2"/>
  <c r="O18" i="2"/>
  <c r="P18" i="2"/>
  <c r="Q18" i="2"/>
  <c r="R18" i="2"/>
  <c r="S18" i="2"/>
  <c r="T18" i="2"/>
  <c r="U18" i="2"/>
  <c r="N19" i="2"/>
  <c r="O19" i="2"/>
  <c r="P19" i="2"/>
  <c r="Q19" i="2"/>
  <c r="R19" i="2"/>
  <c r="S19" i="2"/>
  <c r="T19" i="2"/>
  <c r="U19" i="2"/>
  <c r="N20" i="2"/>
  <c r="O20" i="2"/>
  <c r="P20" i="2"/>
  <c r="Q20" i="2"/>
  <c r="R20" i="2"/>
  <c r="S20" i="2"/>
  <c r="T20" i="2"/>
  <c r="U20" i="2"/>
  <c r="N21" i="2"/>
  <c r="O21" i="2"/>
  <c r="P21" i="2"/>
  <c r="Q21" i="2"/>
  <c r="R21" i="2"/>
  <c r="S21" i="2"/>
  <c r="T21" i="2"/>
  <c r="U21" i="2"/>
  <c r="N22" i="2"/>
  <c r="O22" i="2"/>
  <c r="P22" i="2"/>
  <c r="Q22" i="2"/>
  <c r="R22" i="2"/>
  <c r="S22" i="2"/>
  <c r="T22" i="2"/>
  <c r="U22" i="2"/>
  <c r="M18" i="2"/>
  <c r="M19" i="2"/>
  <c r="M20" i="2"/>
  <c r="M21" i="2"/>
  <c r="M22" i="2"/>
  <c r="N17" i="2"/>
  <c r="O17" i="2"/>
  <c r="P17" i="2"/>
  <c r="Q17" i="2"/>
  <c r="R17" i="2"/>
  <c r="S17" i="2"/>
  <c r="T17" i="2"/>
  <c r="U17" i="2"/>
  <c r="C24" i="1" l="1"/>
  <c r="C23" i="1"/>
  <c r="M22" i="1"/>
  <c r="L22" i="1"/>
  <c r="K22" i="1"/>
  <c r="J22" i="1"/>
  <c r="I22" i="1"/>
  <c r="H22" i="1"/>
  <c r="G22" i="1"/>
  <c r="F22" i="1"/>
  <c r="E22" i="1"/>
  <c r="C22" i="1"/>
  <c r="M21" i="1"/>
  <c r="L21" i="1"/>
  <c r="K21" i="1"/>
  <c r="J21" i="1"/>
  <c r="I21" i="1"/>
  <c r="H21" i="1"/>
  <c r="G21" i="1"/>
  <c r="F21" i="1"/>
  <c r="E21" i="1"/>
  <c r="D21" i="1"/>
  <c r="C21" i="1"/>
  <c r="M20" i="1"/>
  <c r="L20" i="1"/>
  <c r="K20" i="1"/>
  <c r="J20" i="1"/>
  <c r="I20" i="1"/>
  <c r="H20" i="1"/>
  <c r="G20" i="1"/>
  <c r="F20" i="1"/>
  <c r="E20" i="1"/>
  <c r="D20" i="1"/>
  <c r="C20" i="1"/>
  <c r="M19" i="1"/>
  <c r="L19" i="1"/>
  <c r="K19" i="1"/>
  <c r="J19" i="1"/>
  <c r="I19" i="1"/>
  <c r="H19" i="1"/>
  <c r="G19" i="1"/>
  <c r="F19" i="1"/>
  <c r="E19" i="1"/>
  <c r="D19" i="1"/>
  <c r="C19" i="1"/>
  <c r="M18" i="1"/>
  <c r="L18" i="1"/>
  <c r="K18" i="1"/>
  <c r="J18" i="1"/>
  <c r="I18" i="1"/>
  <c r="H18" i="1"/>
  <c r="G18" i="1"/>
  <c r="F18" i="1"/>
  <c r="E18" i="1"/>
  <c r="D18" i="1"/>
  <c r="C18" i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<sst xmlns="http://schemas.openxmlformats.org/spreadsheetml/2006/main" count="190" uniqueCount="74">
  <si>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</si>
  <si>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</si>
  <si>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</si>
  <si>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</si>
  <si>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</si>
  <si>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</si>
  <si>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</si>
  <si>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</si>
  <si>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</si>
  <si>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</si>
  <si>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</si>
  <si>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</si>
  <si>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</si>
  <si>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</si>
  <si>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</si>
  <si>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</si>
  <si>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</si>
  <si>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</si>
  <si>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</si>
  <si>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</si>
  <si>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</si>
  <si>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</si>
  <si>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</si>
  <si>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</si>
  <si>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</si>
  <si>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</si>
  <si>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</si>
  <si>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</si>
  <si>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</si>
  <si>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</si>
  <si>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</si>
  <si>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</si>
  <si>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</si>
  <si>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</t>
  </si>
  <si>
    <t xml:space="preserve">  กาฬสินธุ์                        </t>
  </si>
  <si>
    <t>-</t>
  </si>
  <si>
    <t>อัตราร้อยละ</t>
  </si>
  <si>
    <t xml:space="preserve">  ตะวันออกเฉียงเหนือ            </t>
  </si>
  <si>
    <t xml:space="preserve">  กาฬสินธุ์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</si>
  <si>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ไตรมาสที่  1  ( มกราคม - มีนาคม )  2553  (ต่อ)</t>
  </si>
  <si>
    <t>การประมง</t>
  </si>
  <si>
    <t>การก่อสร้าง</t>
  </si>
  <si>
    <t>โรงแรมและ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</si>
  <si>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</si>
  <si>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</si>
  <si>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</si>
  <si>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</si>
  <si>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</si>
  <si>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</si>
  <si>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</si>
  <si>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ภัตตาคาร</t>
  </si>
  <si>
    <t>อสังหา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</si>
  <si>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</si>
  <si>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</si>
  <si>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</si>
  <si>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</si>
  <si>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</si>
  <si>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</si>
  <si>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</si>
  <si>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ประปา</t>
  </si>
  <si>
    <t>คมนาคม</t>
  </si>
  <si>
    <t>ริมทรัพย์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</si>
  <si>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</si>
  <si>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</si>
  <si>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</si>
  <si>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</si>
  <si>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</si>
  <si>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</si>
  <si>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</si>
  <si>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จำนวน  (คน)</t>
  </si>
  <si>
    <t>--</t>
  </si>
  <si>
    <t xml:space="preserve"> ภาคตะวันออกเฉียงเหนือ            </t>
  </si>
  <si>
    <t xml:space="preserve">  กาฬสินธุ์   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</si>
  <si>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MA.561 (เม.ย.-มิ.ย.61)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</si>
</sst>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87" formatCode="_-* #,##0_-;\-* #,##0_-;_-* &quot;-&quot;??_-;_-@_-"/>
    <numFmt numFmtId="188" formatCode="#,##0____"/>
    <numFmt numFmtId="189" formatCode="0.0"/>
    <numFmt numFmtId="190" formatCode="0.0__"/>
    <numFmt numFmtId="191" formatCode="#,##0________"/>
    <numFmt numFmtId="192" formatCode="#,##0.0____"/>
    <numFmt numFmtId="193" formatCode="#,##0.0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2" applyFont="1" applyBorder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/>
    <xf numFmtId="3" fontId="5" fillId="0" borderId="0" xfId="0" applyNumberFormat="1" applyFont="1" applyAlignment="1">
      <alignment horizontal="right"/>
    </xf>
    <xf numFmtId="3" fontId="7" fillId="0" borderId="0" xfId="2" applyNumberFormat="1" applyFont="1" applyAlignment="1">
      <alignment horizontal="center"/>
    </xf>
    <xf numFmtId="187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3" fontId="2" fillId="0" borderId="0" xfId="0" applyNumberFormat="1" applyFont="1" applyAlignment="1">
      <alignment horizontal="right"/>
    </xf>
    <xf numFmtId="187" fontId="7" fillId="0" borderId="0" xfId="3" applyNumberFormat="1" applyFont="1"/>
    <xf numFmtId="0" fontId="7" fillId="0" borderId="0" xfId="2" applyFont="1"/>
    <xf numFmtId="187" fontId="8" fillId="0" borderId="0" xfId="3" applyNumberFormat="1" applyFont="1"/>
    <xf numFmtId="0" fontId="8" fillId="0" borderId="0" xfId="2" applyFont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187" fontId="5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5" fillId="0" borderId="1" xfId="2" applyFont="1" applyBorder="1"/>
    <xf numFmtId="187" fontId="2" fillId="0" borderId="1" xfId="3" applyNumberFormat="1" applyFont="1" applyBorder="1"/>
    <xf numFmtId="189" fontId="5" fillId="0" borderId="0" xfId="2" applyNumberFormat="1" applyFont="1" applyBorder="1" applyAlignment="1">
      <alignment horizontal="right"/>
    </xf>
    <xf numFmtId="189" fontId="7" fillId="0" borderId="0" xfId="2" applyNumberFormat="1" applyFont="1"/>
    <xf numFmtId="189" fontId="2" fillId="0" borderId="0" xfId="2" applyNumberFormat="1" applyFont="1" applyBorder="1" applyAlignment="1">
      <alignment horizontal="right"/>
    </xf>
    <xf numFmtId="189" fontId="8" fillId="0" borderId="0" xfId="2" applyNumberFormat="1" applyFont="1"/>
    <xf numFmtId="189" fontId="5" fillId="0" borderId="0" xfId="3" applyNumberFormat="1" applyFont="1" applyBorder="1" applyAlignment="1">
      <alignment horizontal="right"/>
    </xf>
    <xf numFmtId="189" fontId="2" fillId="0" borderId="0" xfId="3" applyNumberFormat="1" applyFont="1" applyBorder="1" applyAlignment="1">
      <alignment horizontal="right"/>
    </xf>
    <xf numFmtId="0" fontId="2" fillId="0" borderId="2" xfId="2" applyFont="1" applyBorder="1"/>
    <xf numFmtId="189" fontId="2" fillId="0" borderId="2" xfId="3" applyNumberFormat="1" applyFont="1" applyBorder="1" applyAlignment="1">
      <alignment horizontal="right"/>
    </xf>
    <xf numFmtId="189" fontId="2" fillId="0" borderId="2" xfId="2" applyNumberFormat="1" applyFont="1" applyBorder="1" applyAlignment="1">
      <alignment horizontal="right"/>
    </xf>
    <xf numFmtId="190" fontId="2" fillId="0" borderId="0" xfId="3" applyNumberFormat="1" applyFont="1" applyBorder="1" applyAlignment="1">
      <alignment horizontal="right"/>
    </xf>
    <xf numFmtId="189" fontId="2" fillId="0" borderId="0" xfId="2" applyNumberFormat="1" applyFont="1"/>
    <xf numFmtId="0" fontId="9" fillId="0" borderId="0" xfId="2" applyFont="1" applyAlignment="1">
      <alignment horizontal="right"/>
    </xf>
    <xf numFmtId="3" fontId="5" fillId="0" borderId="0" xfId="2" applyNumberFormat="1" applyFont="1" applyFill="1" applyAlignment="1">
      <alignment horizontal="right"/>
    </xf>
    <xf numFmtId="3" fontId="5" fillId="0" borderId="0" xfId="2" applyNumberFormat="1" applyFont="1"/>
    <xf numFmtId="3" fontId="2" fillId="0" borderId="0" xfId="2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187" fontId="2" fillId="0" borderId="1" xfId="3" applyNumberFormat="1" applyFont="1" applyBorder="1" applyAlignment="1">
      <alignment horizontal="right"/>
    </xf>
    <xf numFmtId="187" fontId="5" fillId="0" borderId="1" xfId="3" applyNumberFormat="1" applyFont="1" applyBorder="1" applyAlignment="1">
      <alignment horizontal="center"/>
    </xf>
    <xf numFmtId="192" fontId="5" fillId="0" borderId="0" xfId="2" applyNumberFormat="1" applyFont="1" applyAlignment="1">
      <alignment horizontal="right"/>
    </xf>
    <xf numFmtId="189" fontId="5" fillId="0" borderId="0" xfId="2" applyNumberFormat="1" applyFont="1"/>
    <xf numFmtId="192" fontId="2" fillId="0" borderId="0" xfId="2" applyNumberFormat="1" applyFont="1" applyAlignment="1">
      <alignment horizontal="right"/>
    </xf>
    <xf numFmtId="192" fontId="5" fillId="0" borderId="0" xfId="2" applyNumberFormat="1" applyFont="1" applyBorder="1" applyAlignment="1">
      <alignment horizontal="right"/>
    </xf>
    <xf numFmtId="192" fontId="2" fillId="0" borderId="0" xfId="2" applyNumberFormat="1" applyFont="1" applyBorder="1" applyAlignment="1">
      <alignment horizontal="right"/>
    </xf>
    <xf numFmtId="192" fontId="2" fillId="0" borderId="2" xfId="2" applyNumberFormat="1" applyFont="1" applyBorder="1" applyAlignment="1">
      <alignment horizontal="right"/>
    </xf>
    <xf numFmtId="49" fontId="2" fillId="0" borderId="0" xfId="2" applyNumberFormat="1" applyFont="1"/>
    <xf numFmtId="193" fontId="2" fillId="0" borderId="0" xfId="2" applyNumberFormat="1" applyFont="1"/>
    <xf numFmtId="0" fontId="2" fillId="0" borderId="0" xfId="2" applyFont="1" applyAlignment="1">
      <alignment horizontal="left" indent="3"/>
    </xf>
    <xf numFmtId="0" fontId="2" fillId="0" borderId="0" xfId="2" applyFont="1" applyAlignment="1"/>
    <xf numFmtId="49" fontId="2" fillId="0" borderId="0" xfId="2" applyNumberFormat="1" applyFont="1" applyAlignment="1">
      <alignment horizontal="left" indent="3"/>
    </xf>
    <xf numFmtId="1" fontId="2" fillId="0" borderId="0" xfId="2" applyNumberFormat="1" applyFont="1" applyAlignment="1">
      <alignment horizontal="right" textRotation="180"/>
    </xf>
    <xf numFmtId="3" fontId="5" fillId="0" borderId="2" xfId="0" applyNumberFormat="1" applyFont="1" applyBorder="1" applyAlignment="1">
      <alignment horizontal="right"/>
    </xf>
    <xf numFmtId="187" fontId="2" fillId="0" borderId="2" xfId="1" applyNumberFormat="1" applyFont="1" applyBorder="1" applyAlignment="1">
      <alignment horizontal="right"/>
    </xf>
    <xf numFmtId="189" fontId="5" fillId="0" borderId="0" xfId="3" quotePrefix="1" applyNumberFormat="1" applyFont="1" applyBorder="1" applyAlignment="1">
      <alignment horizontal="right"/>
    </xf>
    <xf numFmtId="0" fontId="5" fillId="0" borderId="0" xfId="2" applyFont="1" applyBorder="1" applyAlignment="1"/>
    <xf numFmtId="187" fontId="5" fillId="0" borderId="2" xfId="1" applyNumberFormat="1" applyFont="1" applyBorder="1" applyAlignment="1">
      <alignment horizontal="right"/>
    </xf>
    <xf numFmtId="188" fontId="5" fillId="0" borderId="1" xfId="3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91" fontId="5" fillId="0" borderId="1" xfId="3" applyNumberFormat="1" applyFont="1" applyBorder="1" applyAlignment="1">
      <alignment horizontal="center"/>
    </xf>
  </cellXfs>
  <cellStyles count="4">
    <cellStyle name="Comma 2" xfId="3"/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B29C3783-3B9D-491A-948E-E2D374719947}"/>
            </a:ext>
          </a:extLst>
        </xdr:cNvPr>
        <xdr:cNvSpPr/>
      </xdr:nvSpPr>
      <xdr:spPr>
        <a:xfrm>
          <a:off x="11734800" y="104775"/>
          <a:ext cx="381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523875</xdr:colOff>
      <xdr:row>0</xdr:row>
      <xdr:rowOff>38100</xdr:rowOff>
    </xdr:from>
    <xdr:to>
      <xdr:col>12</xdr:col>
      <xdr:colOff>990600</xdr:colOff>
      <xdr:row>0</xdr:row>
      <xdr:rowOff>371475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483B000D-89B9-461E-8FFE-0F317D3D08AD}"/>
            </a:ext>
          </a:extLst>
        </xdr:cNvPr>
        <xdr:cNvSpPr/>
      </xdr:nvSpPr>
      <xdr:spPr>
        <a:xfrm>
          <a:off x="116205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26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25</xdr:row>
      <xdr:rowOff>276225</xdr:rowOff>
    </xdr:from>
    <xdr:to>
      <xdr:col>22</xdr:col>
      <xdr:colOff>857250</xdr:colOff>
      <xdr:row>25</xdr:row>
      <xdr:rowOff>609600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2722395D-9533-42BC-86EF-C6C63DD4C62B}"/>
            </a:ext>
          </a:extLst>
        </xdr:cNvPr>
        <xdr:cNvSpPr/>
      </xdr:nvSpPr>
      <xdr:spPr>
        <a:xfrm>
          <a:off x="11544300" y="76200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27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27"/>
  <sheetViews>
    <sheetView topLeftCell="A16" zoomScaleNormal="100" workbookViewId="0">
      <selection activeCell="B13" sqref="B13:M15"/>
    </sheetView>
  </sheetViews>
  <sheetFormatPr defaultRowHeight="23.25" customHeight="1" x14ac:dyDescent="0.3"/>
  <cols>
    <col min="1" max="1" width="28.83203125" style="13" customWidth="1"/>
    <col min="2" max="2" width="14.1640625" style="13" customWidth="1"/>
    <col min="3" max="10" width="15.1640625" style="13" customWidth="1"/>
    <col min="11" max="11" width="16.6640625" style="13" customWidth="1"/>
    <col min="12" max="12" width="16" style="13" customWidth="1"/>
    <col min="13" max="13" width="17.83203125" style="13" customWidth="1"/>
    <col min="14" max="14" width="9.33203125" style="13"/>
    <col min="15" max="15" width="13.5" style="13" bestFit="1" customWidth="1"/>
    <col min="16" max="16384" width="9.33203125" style="13"/>
  </cols>
  <sheetData>
    <row r="1" spans="1:16" s="1" customFormat="1" ht="49.5" customHeight="1" x14ac:dyDescent="0.3"/>
    <row r="2" spans="1:16" s="3" customFormat="1" ht="26.1" customHeight="1" x14ac:dyDescent="0.45">
      <c r="A2" s="2" t="s">
        <v>73</v>
      </c>
      <c r="L2" s="2"/>
    </row>
    <row r="3" spans="1:16" s="3" customFormat="1" ht="15" customHeight="1" x14ac:dyDescent="0.45">
      <c r="A3" s="2"/>
      <c r="L3" s="2"/>
    </row>
    <row r="4" spans="1:16" s="5" customFormat="1" ht="23.25" customHeight="1" x14ac:dyDescent="0.3">
      <c r="A4" s="4"/>
      <c r="B4" s="4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6" s="5" customFormat="1" ht="23.25" customHeight="1" x14ac:dyDescent="0.3">
      <c r="A5" s="6" t="s">
        <v>11</v>
      </c>
      <c r="B5" s="6" t="s">
        <v>12</v>
      </c>
      <c r="C5" s="6" t="s">
        <v>13</v>
      </c>
      <c r="D5" s="6" t="s">
        <v>14</v>
      </c>
      <c r="E5" s="6"/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22</v>
      </c>
    </row>
    <row r="6" spans="1:16" s="5" customFormat="1" ht="23.25" customHeight="1" x14ac:dyDescent="0.3">
      <c r="A6" s="7"/>
      <c r="B6" s="7"/>
      <c r="C6" s="7" t="s">
        <v>23</v>
      </c>
      <c r="D6" s="7" t="s">
        <v>24</v>
      </c>
      <c r="E6" s="7"/>
      <c r="F6" s="7" t="s">
        <v>25</v>
      </c>
      <c r="G6" s="7" t="s">
        <v>26</v>
      </c>
      <c r="H6" s="7"/>
      <c r="I6" s="7"/>
      <c r="J6" s="7"/>
      <c r="K6" s="7" t="s">
        <v>27</v>
      </c>
      <c r="L6" s="7" t="s">
        <v>28</v>
      </c>
      <c r="M6" s="7" t="s">
        <v>29</v>
      </c>
    </row>
    <row r="7" spans="1:16" s="12" customFormat="1" ht="23.25" customHeight="1" x14ac:dyDescent="0.3">
      <c r="A7" s="8" t="s">
        <v>30</v>
      </c>
      <c r="B7" s="9">
        <v>37884458.82</v>
      </c>
      <c r="C7" s="9">
        <v>11993494.130000001</v>
      </c>
      <c r="D7" s="9">
        <v>82081.429999999993</v>
      </c>
      <c r="E7" s="9">
        <v>6311782.9800000004</v>
      </c>
      <c r="F7" s="9">
        <v>100458.47</v>
      </c>
      <c r="G7" s="9">
        <v>95399.87</v>
      </c>
      <c r="H7" s="9">
        <v>2214251.63</v>
      </c>
      <c r="I7" s="9">
        <v>6284561.2999999998</v>
      </c>
      <c r="J7" s="9">
        <v>1205703.29</v>
      </c>
      <c r="K7" s="9">
        <v>2841202.5</v>
      </c>
      <c r="L7" s="9">
        <v>187338.25</v>
      </c>
      <c r="M7" s="9">
        <v>492000.94</v>
      </c>
      <c r="N7" s="10"/>
      <c r="O7" s="11"/>
      <c r="P7" s="10"/>
    </row>
    <row r="8" spans="1:16" s="16" customFormat="1" ht="23.25" customHeight="1" x14ac:dyDescent="0.3">
      <c r="A8" s="13" t="s">
        <v>31</v>
      </c>
      <c r="B8" s="14">
        <v>20632700.16</v>
      </c>
      <c r="C8" s="14">
        <v>7023661.7800000003</v>
      </c>
      <c r="D8" s="14">
        <v>69028.08</v>
      </c>
      <c r="E8" s="14">
        <v>3186870.93</v>
      </c>
      <c r="F8" s="14">
        <v>73439.899999999994</v>
      </c>
      <c r="G8" s="14">
        <v>65486.87</v>
      </c>
      <c r="H8" s="14">
        <v>1883016.47</v>
      </c>
      <c r="I8" s="14">
        <v>3143737.37</v>
      </c>
      <c r="J8" s="14">
        <v>998594.86</v>
      </c>
      <c r="K8" s="14">
        <v>1012163.63</v>
      </c>
      <c r="L8" s="14">
        <v>115260.71</v>
      </c>
      <c r="M8" s="14">
        <v>204506.12</v>
      </c>
      <c r="N8" s="10"/>
      <c r="O8" s="15"/>
      <c r="P8" s="10"/>
    </row>
    <row r="9" spans="1:16" s="18" customFormat="1" ht="23.25" customHeight="1" x14ac:dyDescent="0.3">
      <c r="A9" s="13" t="s">
        <v>32</v>
      </c>
      <c r="B9" s="14">
        <v>17251758.66</v>
      </c>
      <c r="C9" s="14">
        <v>4969832.3499999996</v>
      </c>
      <c r="D9" s="14">
        <v>13053.35</v>
      </c>
      <c r="E9" s="14">
        <v>3124912.05</v>
      </c>
      <c r="F9" s="14">
        <v>27018.57</v>
      </c>
      <c r="G9" s="14">
        <v>29913</v>
      </c>
      <c r="H9" s="14">
        <v>331235.17</v>
      </c>
      <c r="I9" s="14">
        <v>3140823.93</v>
      </c>
      <c r="J9" s="14">
        <v>207108.43</v>
      </c>
      <c r="K9" s="14">
        <v>1829038.88</v>
      </c>
      <c r="L9" s="14">
        <v>72077.539999999994</v>
      </c>
      <c r="M9" s="14">
        <v>287494.81</v>
      </c>
      <c r="N9" s="10"/>
      <c r="O9" s="17"/>
      <c r="P9" s="10"/>
    </row>
    <row r="10" spans="1:16" s="16" customFormat="1" ht="23.25" customHeight="1" x14ac:dyDescent="0.3">
      <c r="A10" s="19" t="s">
        <v>33</v>
      </c>
      <c r="B10" s="9">
        <v>9550572.9900000002</v>
      </c>
      <c r="C10" s="9">
        <v>5049264.5</v>
      </c>
      <c r="D10" s="9">
        <v>25044.84</v>
      </c>
      <c r="E10" s="9">
        <v>820800.05</v>
      </c>
      <c r="F10" s="9">
        <v>18070.72</v>
      </c>
      <c r="G10" s="9">
        <v>18068.310000000001</v>
      </c>
      <c r="H10" s="9">
        <v>542867.42000000004</v>
      </c>
      <c r="I10" s="9">
        <v>1218249.1299999999</v>
      </c>
      <c r="J10" s="9">
        <v>102933.23</v>
      </c>
      <c r="K10" s="9">
        <v>435450.45</v>
      </c>
      <c r="L10" s="9">
        <v>10775.86</v>
      </c>
      <c r="M10" s="9">
        <v>50260.46</v>
      </c>
      <c r="N10" s="10"/>
      <c r="O10" s="15"/>
      <c r="P10" s="10"/>
    </row>
    <row r="11" spans="1:16" s="18" customFormat="1" ht="23.25" customHeight="1" x14ac:dyDescent="0.3">
      <c r="A11" s="1" t="s">
        <v>31</v>
      </c>
      <c r="B11" s="14">
        <v>5227877.1500000004</v>
      </c>
      <c r="C11" s="14">
        <v>2864967.53</v>
      </c>
      <c r="D11" s="14">
        <v>21972.63</v>
      </c>
      <c r="E11" s="14">
        <v>367815.66</v>
      </c>
      <c r="F11" s="14">
        <v>16393.29</v>
      </c>
      <c r="G11" s="14">
        <v>13812.23</v>
      </c>
      <c r="H11" s="14">
        <v>461045.91</v>
      </c>
      <c r="I11" s="14">
        <v>602335.56999999995</v>
      </c>
      <c r="J11" s="14">
        <v>91114.47</v>
      </c>
      <c r="K11" s="14">
        <v>130880.79</v>
      </c>
      <c r="L11" s="14">
        <v>5772.83</v>
      </c>
      <c r="M11" s="14">
        <v>17751.830000000002</v>
      </c>
      <c r="N11" s="10"/>
      <c r="O11" s="17"/>
      <c r="P11" s="10"/>
    </row>
    <row r="12" spans="1:16" s="18" customFormat="1" ht="23.25" customHeight="1" x14ac:dyDescent="0.3">
      <c r="A12" s="1" t="s">
        <v>32</v>
      </c>
      <c r="B12" s="14">
        <v>4322695.84</v>
      </c>
      <c r="C12" s="14">
        <v>2184296.9700000002</v>
      </c>
      <c r="D12" s="14">
        <v>3072.22</v>
      </c>
      <c r="E12" s="14">
        <v>452984.38</v>
      </c>
      <c r="F12" s="14">
        <v>1677.44</v>
      </c>
      <c r="G12" s="14">
        <v>4256.08</v>
      </c>
      <c r="H12" s="14">
        <v>81821.509999999995</v>
      </c>
      <c r="I12" s="14">
        <v>615913.56999999995</v>
      </c>
      <c r="J12" s="14">
        <v>11818.77</v>
      </c>
      <c r="K12" s="14">
        <v>304569.65999999997</v>
      </c>
      <c r="L12" s="14">
        <v>5003.03</v>
      </c>
      <c r="M12" s="14">
        <v>32508.62</v>
      </c>
      <c r="N12" s="10"/>
      <c r="O12" s="17"/>
      <c r="P12" s="10"/>
    </row>
    <row r="13" spans="1:16" s="16" customFormat="1" ht="23.25" customHeight="1" x14ac:dyDescent="0.3">
      <c r="A13" s="59" t="s">
        <v>34</v>
      </c>
      <c r="B13" s="9">
        <v>404694.72</v>
      </c>
      <c r="C13" s="21">
        <v>218387.79</v>
      </c>
      <c r="D13" s="21" t="s">
        <v>35</v>
      </c>
      <c r="E13" s="21">
        <v>37591.5</v>
      </c>
      <c r="F13" s="21">
        <v>140.30000000000001</v>
      </c>
      <c r="G13" s="21">
        <v>686.84</v>
      </c>
      <c r="H13" s="21">
        <v>22465.06</v>
      </c>
      <c r="I13" s="21">
        <v>49534.64</v>
      </c>
      <c r="J13" s="21">
        <v>2121.6999999999998</v>
      </c>
      <c r="K13" s="21">
        <v>14048.37</v>
      </c>
      <c r="L13" s="21">
        <v>141.56</v>
      </c>
      <c r="M13" s="21">
        <v>1054.24</v>
      </c>
      <c r="N13" s="10"/>
      <c r="O13" s="15"/>
      <c r="P13" s="10"/>
    </row>
    <row r="14" spans="1:16" s="18" customFormat="1" ht="23.25" customHeight="1" x14ac:dyDescent="0.3">
      <c r="A14" s="1" t="s">
        <v>31</v>
      </c>
      <c r="B14" s="22">
        <v>231237.33</v>
      </c>
      <c r="C14" s="22">
        <v>134212.13</v>
      </c>
      <c r="D14" s="22" t="s">
        <v>35</v>
      </c>
      <c r="E14" s="22">
        <v>14620.6</v>
      </c>
      <c r="F14" s="22">
        <v>140.30000000000001</v>
      </c>
      <c r="G14" s="22">
        <v>686.84</v>
      </c>
      <c r="H14" s="22">
        <v>19998.849999999999</v>
      </c>
      <c r="I14" s="22">
        <v>24536.58</v>
      </c>
      <c r="J14" s="22">
        <v>1707.42</v>
      </c>
      <c r="K14" s="22">
        <v>5005.62</v>
      </c>
      <c r="L14" s="22">
        <v>141.56</v>
      </c>
      <c r="M14" s="22">
        <v>538.79</v>
      </c>
      <c r="N14" s="10"/>
      <c r="O14" s="17"/>
      <c r="P14" s="10"/>
    </row>
    <row r="15" spans="1:16" s="18" customFormat="1" ht="23.25" customHeight="1" x14ac:dyDescent="0.3">
      <c r="A15" s="13" t="s">
        <v>32</v>
      </c>
      <c r="B15" s="22">
        <v>173457.38</v>
      </c>
      <c r="C15" s="22">
        <v>84175.66</v>
      </c>
      <c r="D15" s="22" t="s">
        <v>35</v>
      </c>
      <c r="E15" s="22">
        <v>22970.9</v>
      </c>
      <c r="F15" s="22" t="s">
        <v>35</v>
      </c>
      <c r="G15" s="22" t="s">
        <v>35</v>
      </c>
      <c r="H15" s="22">
        <v>2466.21</v>
      </c>
      <c r="I15" s="22">
        <v>24998.06</v>
      </c>
      <c r="J15" s="22">
        <v>414.29</v>
      </c>
      <c r="K15" s="22">
        <v>9042.75</v>
      </c>
      <c r="L15" s="22" t="s">
        <v>35</v>
      </c>
      <c r="M15" s="22">
        <v>515.45000000000005</v>
      </c>
      <c r="N15" s="10"/>
      <c r="O15" s="17"/>
      <c r="P15" s="10"/>
    </row>
    <row r="16" spans="1:16" s="18" customFormat="1" ht="23.25" customHeight="1" x14ac:dyDescent="0.3">
      <c r="A16" s="23"/>
      <c r="B16" s="61" t="s">
        <v>36</v>
      </c>
      <c r="C16" s="61"/>
      <c r="D16" s="61"/>
      <c r="E16" s="61"/>
      <c r="F16" s="61"/>
      <c r="G16" s="61"/>
      <c r="H16" s="61"/>
      <c r="I16" s="61"/>
      <c r="J16" s="61"/>
      <c r="K16" s="61"/>
      <c r="L16" s="23"/>
      <c r="M16" s="24"/>
    </row>
    <row r="17" spans="1:26" s="16" customFormat="1" ht="23.25" customHeight="1" x14ac:dyDescent="0.3">
      <c r="A17" s="20" t="s">
        <v>30</v>
      </c>
      <c r="B17" s="25">
        <v>100</v>
      </c>
      <c r="C17" s="25">
        <f>C7/$B7*100</f>
        <v>31.658084881150216</v>
      </c>
      <c r="D17" s="25">
        <f t="shared" ref="D17:M17" si="0">D7/$B7*100</f>
        <v>0.21666253803437593</v>
      </c>
      <c r="E17" s="25">
        <f t="shared" si="0"/>
        <v>16.660612759414363</v>
      </c>
      <c r="F17" s="25">
        <f t="shared" si="0"/>
        <v>0.26517066134508399</v>
      </c>
      <c r="G17" s="25">
        <f t="shared" si="0"/>
        <v>0.25181795641656729</v>
      </c>
      <c r="H17" s="25">
        <f>H7/$B7*100</f>
        <v>5.8447492691410705</v>
      </c>
      <c r="I17" s="25">
        <f t="shared" si="0"/>
        <v>16.588758281752856</v>
      </c>
      <c r="J17" s="25">
        <f t="shared" si="0"/>
        <v>3.1825802124524052</v>
      </c>
      <c r="K17" s="25">
        <f t="shared" si="0"/>
        <v>7.4996518057691501</v>
      </c>
      <c r="L17" s="25">
        <f t="shared" si="0"/>
        <v>0.49449894715428849</v>
      </c>
      <c r="M17" s="25">
        <f t="shared" si="0"/>
        <v>1.2986880513131742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s="18" customFormat="1" ht="23.25" customHeight="1" x14ac:dyDescent="0.3">
      <c r="A18" s="1" t="s">
        <v>31</v>
      </c>
      <c r="B18" s="27">
        <v>100</v>
      </c>
      <c r="C18" s="27">
        <f t="shared" ref="C18:M24" si="1">C8/$B8*100</f>
        <v>34.041408664565211</v>
      </c>
      <c r="D18" s="27">
        <f t="shared" si="1"/>
        <v>0.33455669623805556</v>
      </c>
      <c r="E18" s="27">
        <f t="shared" si="1"/>
        <v>15.445728892907054</v>
      </c>
      <c r="F18" s="27">
        <f t="shared" si="1"/>
        <v>0.35593935563691143</v>
      </c>
      <c r="G18" s="27">
        <f t="shared" si="1"/>
        <v>0.31739360089649071</v>
      </c>
      <c r="H18" s="27">
        <f t="shared" si="1"/>
        <v>9.126369575469079</v>
      </c>
      <c r="I18" s="27">
        <f t="shared" si="1"/>
        <v>15.236674529369983</v>
      </c>
      <c r="J18" s="27">
        <f t="shared" si="1"/>
        <v>4.8398651279581237</v>
      </c>
      <c r="K18" s="27">
        <f t="shared" si="1"/>
        <v>4.9056285515274025</v>
      </c>
      <c r="L18" s="27">
        <f t="shared" si="1"/>
        <v>0.55863124606178549</v>
      </c>
      <c r="M18" s="27">
        <f t="shared" si="1"/>
        <v>0.99117477796953557</v>
      </c>
      <c r="N18" s="26"/>
      <c r="O18" s="26"/>
      <c r="P18" s="26"/>
      <c r="Q18" s="26"/>
      <c r="R18" s="28"/>
      <c r="S18" s="28"/>
      <c r="T18" s="28"/>
      <c r="U18" s="28"/>
      <c r="V18" s="28"/>
      <c r="W18" s="28"/>
      <c r="X18" s="28"/>
      <c r="Y18" s="28"/>
      <c r="Z18" s="28"/>
    </row>
    <row r="19" spans="1:26" s="18" customFormat="1" ht="23.25" customHeight="1" x14ac:dyDescent="0.3">
      <c r="A19" s="1" t="s">
        <v>32</v>
      </c>
      <c r="B19" s="27">
        <v>100</v>
      </c>
      <c r="C19" s="27">
        <f t="shared" si="1"/>
        <v>28.807685337745152</v>
      </c>
      <c r="D19" s="27">
        <f t="shared" si="1"/>
        <v>7.5663880171623038E-2</v>
      </c>
      <c r="E19" s="27">
        <f t="shared" si="1"/>
        <v>18.113585470247934</v>
      </c>
      <c r="F19" s="27">
        <f t="shared" si="1"/>
        <v>0.15661342436145578</v>
      </c>
      <c r="G19" s="27">
        <f t="shared" si="1"/>
        <v>0.17339101821170502</v>
      </c>
      <c r="H19" s="27">
        <f t="shared" si="1"/>
        <v>1.9200081367240736</v>
      </c>
      <c r="I19" s="27">
        <f t="shared" si="1"/>
        <v>18.205818849543309</v>
      </c>
      <c r="J19" s="27">
        <f t="shared" si="1"/>
        <v>1.2005061865385498</v>
      </c>
      <c r="K19" s="27">
        <f t="shared" si="1"/>
        <v>10.602043049911295</v>
      </c>
      <c r="L19" s="27">
        <f t="shared" si="1"/>
        <v>0.41779821652107435</v>
      </c>
      <c r="M19" s="27">
        <f t="shared" si="1"/>
        <v>1.6664666812583384</v>
      </c>
      <c r="N19" s="26"/>
      <c r="O19" s="26"/>
      <c r="P19" s="26"/>
      <c r="Q19" s="26"/>
      <c r="R19" s="28"/>
      <c r="S19" s="28"/>
      <c r="T19" s="28"/>
      <c r="U19" s="28"/>
      <c r="V19" s="28"/>
      <c r="W19" s="28"/>
      <c r="X19" s="28"/>
      <c r="Y19" s="28"/>
      <c r="Z19" s="28"/>
    </row>
    <row r="20" spans="1:26" s="16" customFormat="1" ht="23.25" customHeight="1" x14ac:dyDescent="0.3">
      <c r="A20" s="19" t="s">
        <v>37</v>
      </c>
      <c r="B20" s="25">
        <v>100</v>
      </c>
      <c r="C20" s="25">
        <f t="shared" si="1"/>
        <v>52.868707514060887</v>
      </c>
      <c r="D20" s="25">
        <f t="shared" si="1"/>
        <v>0.26223389974845901</v>
      </c>
      <c r="E20" s="25">
        <f t="shared" si="1"/>
        <v>8.5942492755086519</v>
      </c>
      <c r="F20" s="25">
        <f t="shared" si="1"/>
        <v>0.18921084650021611</v>
      </c>
      <c r="G20" s="25">
        <f t="shared" si="1"/>
        <v>0.18918561241214074</v>
      </c>
      <c r="H20" s="25">
        <f t="shared" si="1"/>
        <v>5.6841345599726161</v>
      </c>
      <c r="I20" s="25">
        <f t="shared" si="1"/>
        <v>12.755770059823393</v>
      </c>
      <c r="J20" s="25">
        <f t="shared" si="1"/>
        <v>1.0777702040262611</v>
      </c>
      <c r="K20" s="25">
        <f t="shared" si="1"/>
        <v>4.559417015669549</v>
      </c>
      <c r="L20" s="25">
        <f t="shared" si="1"/>
        <v>0.11282946071699516</v>
      </c>
      <c r="M20" s="25">
        <f t="shared" si="1"/>
        <v>0.5262559644602014</v>
      </c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s="18" customFormat="1" ht="23.25" customHeight="1" x14ac:dyDescent="0.3">
      <c r="A21" s="1" t="s">
        <v>31</v>
      </c>
      <c r="B21" s="27">
        <v>100</v>
      </c>
      <c r="C21" s="27">
        <f t="shared" si="1"/>
        <v>54.801737833491359</v>
      </c>
      <c r="D21" s="27">
        <f t="shared" si="1"/>
        <v>0.42029736678108437</v>
      </c>
      <c r="E21" s="27">
        <f t="shared" si="1"/>
        <v>7.0356599714666208</v>
      </c>
      <c r="F21" s="27">
        <f t="shared" si="1"/>
        <v>0.31357450700615641</v>
      </c>
      <c r="G21" s="27">
        <f t="shared" si="1"/>
        <v>0.26420341572104461</v>
      </c>
      <c r="H21" s="27">
        <f t="shared" si="1"/>
        <v>8.8189889848501881</v>
      </c>
      <c r="I21" s="27">
        <f t="shared" si="1"/>
        <v>11.521609110497172</v>
      </c>
      <c r="J21" s="27">
        <f t="shared" si="1"/>
        <v>1.7428579017010757</v>
      </c>
      <c r="K21" s="27">
        <f t="shared" si="1"/>
        <v>2.5035169389931053</v>
      </c>
      <c r="L21" s="27">
        <f t="shared" si="1"/>
        <v>0.11042397964535183</v>
      </c>
      <c r="M21" s="27">
        <f t="shared" si="1"/>
        <v>0.33956096309569939</v>
      </c>
      <c r="N21" s="26"/>
      <c r="O21" s="26"/>
      <c r="P21" s="26"/>
      <c r="Q21" s="26"/>
      <c r="R21" s="28"/>
      <c r="S21" s="28"/>
      <c r="T21" s="28"/>
      <c r="U21" s="28"/>
      <c r="V21" s="28"/>
      <c r="W21" s="28"/>
      <c r="X21" s="28"/>
      <c r="Y21" s="28"/>
      <c r="Z21" s="28"/>
    </row>
    <row r="22" spans="1:26" s="18" customFormat="1" ht="23.25" customHeight="1" x14ac:dyDescent="0.3">
      <c r="A22" s="1" t="s">
        <v>32</v>
      </c>
      <c r="B22" s="27">
        <v>100</v>
      </c>
      <c r="C22" s="27">
        <f t="shared" si="1"/>
        <v>50.530896710049355</v>
      </c>
      <c r="D22" s="27">
        <f t="shared" si="1"/>
        <v>7.1071852235617849E-2</v>
      </c>
      <c r="E22" s="27">
        <f t="shared" si="1"/>
        <v>10.479210121802138</v>
      </c>
      <c r="F22" s="27">
        <f t="shared" si="1"/>
        <v>3.880541361429677E-2</v>
      </c>
      <c r="G22" s="27">
        <f t="shared" si="1"/>
        <v>9.8458928352451472E-2</v>
      </c>
      <c r="H22" s="27">
        <f t="shared" si="1"/>
        <v>1.8928352358929792</v>
      </c>
      <c r="I22" s="27">
        <f t="shared" si="1"/>
        <v>14.248367056054537</v>
      </c>
      <c r="J22" s="27">
        <f t="shared" si="1"/>
        <v>0.2734120196622486</v>
      </c>
      <c r="K22" s="27">
        <f t="shared" si="1"/>
        <v>7.0458267542599069</v>
      </c>
      <c r="L22" s="27">
        <f t="shared" si="1"/>
        <v>0.11573865442265306</v>
      </c>
      <c r="M22" s="27">
        <f t="shared" si="1"/>
        <v>0.75204504788844917</v>
      </c>
      <c r="N22" s="26"/>
      <c r="O22" s="26"/>
      <c r="P22" s="26"/>
      <c r="Q22" s="26"/>
      <c r="R22" s="28"/>
      <c r="S22" s="28"/>
      <c r="T22" s="28"/>
      <c r="U22" s="28"/>
      <c r="V22" s="28"/>
      <c r="W22" s="28"/>
      <c r="X22" s="28"/>
      <c r="Y22" s="28"/>
      <c r="Z22" s="28"/>
    </row>
    <row r="23" spans="1:26" s="16" customFormat="1" ht="23.25" customHeight="1" x14ac:dyDescent="0.3">
      <c r="A23" s="20" t="s">
        <v>38</v>
      </c>
      <c r="B23" s="29">
        <v>100</v>
      </c>
      <c r="C23" s="25">
        <f t="shared" si="1"/>
        <v>53.963587664301627</v>
      </c>
      <c r="D23" s="21" t="s">
        <v>35</v>
      </c>
      <c r="E23" s="25">
        <f t="shared" ref="E23:M23" si="2">E13/$B13*100</f>
        <v>9.2888535832639487</v>
      </c>
      <c r="F23" s="25">
        <f t="shared" si="2"/>
        <v>3.4668107357565731E-2</v>
      </c>
      <c r="G23" s="25">
        <f t="shared" ref="G23" si="3">G13/$B13*100</f>
        <v>0.16971805315374514</v>
      </c>
      <c r="H23" s="25">
        <f t="shared" si="2"/>
        <v>5.5511127004572742</v>
      </c>
      <c r="I23" s="25">
        <f t="shared" si="2"/>
        <v>12.240001549810188</v>
      </c>
      <c r="J23" s="25">
        <f t="shared" si="2"/>
        <v>0.52427172758764928</v>
      </c>
      <c r="K23" s="25">
        <f t="shared" si="2"/>
        <v>3.4713499597919149</v>
      </c>
      <c r="L23" s="25">
        <f t="shared" si="2"/>
        <v>3.4979453154219554E-2</v>
      </c>
      <c r="M23" s="25">
        <f t="shared" si="2"/>
        <v>0.26050253386058514</v>
      </c>
      <c r="N23" s="26"/>
      <c r="O23" s="26"/>
      <c r="P23" s="45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s="18" customFormat="1" ht="23.25" customHeight="1" x14ac:dyDescent="0.3">
      <c r="A24" s="1" t="s">
        <v>31</v>
      </c>
      <c r="B24" s="30">
        <v>100</v>
      </c>
      <c r="C24" s="27">
        <f t="shared" si="1"/>
        <v>58.040857849379258</v>
      </c>
      <c r="D24" s="22" t="s">
        <v>35</v>
      </c>
      <c r="E24" s="27">
        <f t="shared" ref="E24:M24" si="4">E14/$B14*100</f>
        <v>6.3227680409560172</v>
      </c>
      <c r="F24" s="27">
        <f t="shared" si="4"/>
        <v>6.067359452731963E-2</v>
      </c>
      <c r="G24" s="27">
        <f t="shared" ref="G24" si="5">G14/$B14*100</f>
        <v>0.29702816582426378</v>
      </c>
      <c r="H24" s="27">
        <f t="shared" si="4"/>
        <v>8.6486252025137969</v>
      </c>
      <c r="I24" s="27">
        <f t="shared" si="4"/>
        <v>10.610994340749395</v>
      </c>
      <c r="J24" s="27">
        <f t="shared" si="4"/>
        <v>0.73838423925756291</v>
      </c>
      <c r="K24" s="27">
        <f t="shared" si="4"/>
        <v>2.1647110351948795</v>
      </c>
      <c r="L24" s="27">
        <f t="shared" si="4"/>
        <v>6.1218489246524344E-2</v>
      </c>
      <c r="M24" s="27">
        <f t="shared" si="4"/>
        <v>0.23300303631770872</v>
      </c>
      <c r="N24" s="26"/>
      <c r="O24" s="26"/>
      <c r="P24" s="26"/>
      <c r="Q24" s="26"/>
      <c r="R24" s="28"/>
      <c r="S24" s="28"/>
      <c r="T24" s="28"/>
      <c r="U24" s="28"/>
      <c r="V24" s="28"/>
      <c r="W24" s="28"/>
      <c r="X24" s="28"/>
      <c r="Y24" s="28"/>
      <c r="Z24" s="28"/>
    </row>
    <row r="25" spans="1:26" s="18" customFormat="1" ht="23.25" customHeight="1" x14ac:dyDescent="0.3">
      <c r="A25" s="31" t="s">
        <v>32</v>
      </c>
      <c r="B25" s="32">
        <v>100</v>
      </c>
      <c r="C25" s="33">
        <f>C15/$B15*100</f>
        <v>48.528151411026734</v>
      </c>
      <c r="D25" s="57" t="s">
        <v>35</v>
      </c>
      <c r="E25" s="33">
        <f t="shared" ref="E25:M25" si="6">E15/$B15*100</f>
        <v>13.242964928906456</v>
      </c>
      <c r="F25" s="57" t="s">
        <v>35</v>
      </c>
      <c r="G25" s="57" t="s">
        <v>35</v>
      </c>
      <c r="H25" s="33">
        <f t="shared" si="6"/>
        <v>1.4217959477999726</v>
      </c>
      <c r="I25" s="33">
        <f t="shared" si="6"/>
        <v>14.411643943889848</v>
      </c>
      <c r="J25" s="33">
        <f t="shared" si="6"/>
        <v>0.23884253296112282</v>
      </c>
      <c r="K25" s="33">
        <f t="shared" si="6"/>
        <v>5.2132402783899998</v>
      </c>
      <c r="L25" s="33" t="s">
        <v>35</v>
      </c>
      <c r="M25" s="33">
        <f t="shared" si="6"/>
        <v>0.29716233463228836</v>
      </c>
      <c r="N25" s="26"/>
      <c r="O25" s="26"/>
      <c r="P25" s="26"/>
      <c r="Q25" s="26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23.25" customHeight="1" x14ac:dyDescent="0.3">
      <c r="A26" s="1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23.25" customHeight="1" x14ac:dyDescent="0.35">
      <c r="A27" s="1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6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</sheetData>
  <mergeCells count="1">
    <mergeCell ref="B16:K16"/>
  </mergeCells>
  <pageMargins left="0.39370078740157483" right="0.31496062992125984" top="0.31496062992125984" bottom="0.19685039370078741" header="0" footer="0.19685039370078741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J26"/>
  <sheetViews>
    <sheetView tabSelected="1" topLeftCell="L10" zoomScaleNormal="100" workbookViewId="0">
      <selection activeCell="U17" sqref="U17:U19"/>
    </sheetView>
  </sheetViews>
  <sheetFormatPr defaultRowHeight="19.5" x14ac:dyDescent="0.3"/>
  <cols>
    <col min="1" max="1" width="30" style="13" hidden="1" customWidth="1"/>
    <col min="2" max="3" width="14.6640625" style="13" hidden="1" customWidth="1"/>
    <col min="4" max="4" width="13.6640625" style="13" hidden="1" customWidth="1"/>
    <col min="5" max="5" width="13.33203125" style="13" hidden="1" customWidth="1"/>
    <col min="6" max="6" width="13.83203125" style="13" hidden="1" customWidth="1"/>
    <col min="7" max="7" width="11.33203125" style="13" hidden="1" customWidth="1"/>
    <col min="8" max="8" width="12.1640625" style="13" hidden="1" customWidth="1"/>
    <col min="9" max="9" width="12.83203125" style="13" hidden="1" customWidth="1"/>
    <col min="10" max="10" width="12.33203125" style="13" hidden="1" customWidth="1"/>
    <col min="11" max="11" width="11.5" style="13" hidden="1" customWidth="1"/>
    <col min="12" max="12" width="30.1640625" style="13" customWidth="1"/>
    <col min="13" max="13" width="16.1640625" style="13" customWidth="1"/>
    <col min="14" max="17" width="18.33203125" style="13" customWidth="1"/>
    <col min="18" max="18" width="15.1640625" style="13" customWidth="1"/>
    <col min="19" max="19" width="15.6640625" style="13" customWidth="1"/>
    <col min="20" max="20" width="16.5" style="13" customWidth="1"/>
    <col min="21" max="21" width="13.6640625" style="13" customWidth="1"/>
    <col min="22" max="22" width="14.5" style="13" customWidth="1"/>
    <col min="23" max="23" width="16.5" style="13" bestFit="1" customWidth="1"/>
    <col min="24" max="24" width="12.83203125" style="13" bestFit="1" customWidth="1"/>
    <col min="25" max="25" width="10" style="13" bestFit="1" customWidth="1"/>
    <col min="26" max="16384" width="9.33203125" style="13"/>
  </cols>
  <sheetData>
    <row r="1" spans="1:24" s="3" customFormat="1" ht="28.5" customHeight="1" x14ac:dyDescent="0.45">
      <c r="A1" s="2" t="s">
        <v>39</v>
      </c>
      <c r="L1" s="2" t="s">
        <v>73</v>
      </c>
    </row>
    <row r="2" spans="1:24" s="3" customFormat="1" ht="15" customHeight="1" x14ac:dyDescent="0.45">
      <c r="A2" s="2"/>
      <c r="L2" s="2"/>
    </row>
    <row r="3" spans="1:24" s="5" customFormat="1" ht="23.25" customHeight="1" x14ac:dyDescent="0.3">
      <c r="A3" s="4"/>
      <c r="B3" s="4"/>
      <c r="C3" s="4" t="s">
        <v>0</v>
      </c>
      <c r="D3" s="4" t="s">
        <v>40</v>
      </c>
      <c r="E3" s="4" t="s">
        <v>1</v>
      </c>
      <c r="F3" s="4" t="s">
        <v>2</v>
      </c>
      <c r="G3" s="4" t="s">
        <v>3</v>
      </c>
      <c r="H3" s="4" t="s">
        <v>41</v>
      </c>
      <c r="I3" s="4" t="s">
        <v>6</v>
      </c>
      <c r="J3" s="4" t="s">
        <v>42</v>
      </c>
      <c r="K3" s="4" t="s">
        <v>7</v>
      </c>
      <c r="L3" s="4"/>
      <c r="M3" s="4" t="s">
        <v>8</v>
      </c>
      <c r="N3" s="4" t="s">
        <v>8</v>
      </c>
      <c r="O3" s="4" t="s">
        <v>43</v>
      </c>
      <c r="P3" s="4" t="s">
        <v>43</v>
      </c>
      <c r="Q3" s="4" t="s">
        <v>44</v>
      </c>
      <c r="R3" s="4" t="s">
        <v>45</v>
      </c>
      <c r="S3" s="4" t="s">
        <v>46</v>
      </c>
      <c r="T3" s="4" t="s">
        <v>8</v>
      </c>
      <c r="U3" s="4" t="s">
        <v>47</v>
      </c>
      <c r="V3" s="4" t="s">
        <v>48</v>
      </c>
      <c r="W3" s="4" t="s">
        <v>49</v>
      </c>
    </row>
    <row r="4" spans="1:24" s="5" customFormat="1" ht="23.25" customHeight="1" x14ac:dyDescent="0.3">
      <c r="A4" s="6" t="s">
        <v>11</v>
      </c>
      <c r="B4" s="6" t="s">
        <v>12</v>
      </c>
      <c r="C4" s="6" t="s">
        <v>13</v>
      </c>
      <c r="D4" s="6"/>
      <c r="E4" s="6" t="s">
        <v>14</v>
      </c>
      <c r="F4" s="6"/>
      <c r="G4" s="6" t="s">
        <v>15</v>
      </c>
      <c r="H4" s="6"/>
      <c r="I4" s="6" t="s">
        <v>18</v>
      </c>
      <c r="J4" s="6" t="s">
        <v>50</v>
      </c>
      <c r="K4" s="6" t="s">
        <v>19</v>
      </c>
      <c r="L4" s="6" t="s">
        <v>11</v>
      </c>
      <c r="M4" s="6" t="s">
        <v>51</v>
      </c>
      <c r="N4" s="6" t="s">
        <v>52</v>
      </c>
      <c r="O4" s="6" t="s">
        <v>21</v>
      </c>
      <c r="P4" s="6" t="s">
        <v>53</v>
      </c>
      <c r="Q4" s="6"/>
      <c r="R4" s="6" t="s">
        <v>54</v>
      </c>
      <c r="S4" s="6" t="s">
        <v>55</v>
      </c>
      <c r="T4" s="6" t="s">
        <v>56</v>
      </c>
      <c r="U4" s="6" t="s">
        <v>57</v>
      </c>
      <c r="V4" s="6" t="s">
        <v>58</v>
      </c>
      <c r="W4" s="6"/>
    </row>
    <row r="5" spans="1:24" s="5" customFormat="1" ht="23.25" customHeight="1" x14ac:dyDescent="0.3">
      <c r="A5" s="7"/>
      <c r="B5" s="7"/>
      <c r="C5" s="7" t="s">
        <v>23</v>
      </c>
      <c r="D5" s="7"/>
      <c r="E5" s="7" t="s">
        <v>24</v>
      </c>
      <c r="F5" s="7"/>
      <c r="G5" s="7" t="s">
        <v>59</v>
      </c>
      <c r="H5" s="7"/>
      <c r="I5" s="7"/>
      <c r="J5" s="7"/>
      <c r="K5" s="7" t="s">
        <v>60</v>
      </c>
      <c r="L5" s="7"/>
      <c r="M5" s="7" t="s">
        <v>61</v>
      </c>
      <c r="N5" s="7" t="s">
        <v>62</v>
      </c>
      <c r="O5" s="7" t="s">
        <v>63</v>
      </c>
      <c r="P5" s="7" t="s">
        <v>64</v>
      </c>
      <c r="Q5" s="7"/>
      <c r="R5" s="7"/>
      <c r="S5" s="7" t="s">
        <v>65</v>
      </c>
      <c r="T5" s="7" t="s">
        <v>66</v>
      </c>
      <c r="U5" s="7" t="s">
        <v>67</v>
      </c>
      <c r="V5" s="7" t="s">
        <v>68</v>
      </c>
      <c r="W5" s="7"/>
    </row>
    <row r="6" spans="1:24" s="5" customFormat="1" ht="23.25" customHeight="1" x14ac:dyDescent="0.3">
      <c r="A6" s="6"/>
      <c r="B6" s="6"/>
      <c r="C6" s="6"/>
      <c r="D6" s="6"/>
      <c r="E6" s="6"/>
      <c r="F6" s="6" t="s">
        <v>69</v>
      </c>
      <c r="G6" s="6"/>
      <c r="H6" s="6"/>
      <c r="I6" s="6"/>
      <c r="J6" s="6"/>
      <c r="K6" s="6"/>
      <c r="L6" s="6"/>
      <c r="M6" s="62" t="s">
        <v>69</v>
      </c>
      <c r="N6" s="62"/>
      <c r="O6" s="62"/>
      <c r="P6" s="62"/>
      <c r="Q6" s="62"/>
      <c r="R6" s="62"/>
      <c r="S6" s="62"/>
      <c r="T6" s="62"/>
      <c r="U6" s="62"/>
    </row>
    <row r="7" spans="1:24" s="8" customFormat="1" ht="23.25" customHeight="1" x14ac:dyDescent="0.3">
      <c r="A7" s="20" t="s">
        <v>30</v>
      </c>
      <c r="B7" s="37">
        <v>38508495</v>
      </c>
      <c r="C7" s="37">
        <v>15458902</v>
      </c>
      <c r="D7" s="37">
        <v>434376</v>
      </c>
      <c r="E7" s="37">
        <v>34922</v>
      </c>
      <c r="F7" s="37">
        <v>5163473</v>
      </c>
      <c r="G7" s="37">
        <v>115115</v>
      </c>
      <c r="H7" s="37">
        <v>2010264</v>
      </c>
      <c r="I7" s="37">
        <v>6110646</v>
      </c>
      <c r="J7" s="37">
        <v>2536730</v>
      </c>
      <c r="K7" s="37">
        <v>1067676</v>
      </c>
      <c r="L7" s="8" t="s">
        <v>30</v>
      </c>
      <c r="M7" s="9">
        <v>170096.16</v>
      </c>
      <c r="N7" s="9">
        <v>401770.94</v>
      </c>
      <c r="O7" s="9">
        <v>577141.71</v>
      </c>
      <c r="P7" s="9">
        <v>1630833.65</v>
      </c>
      <c r="Q7" s="9">
        <v>1165355.71</v>
      </c>
      <c r="R7" s="9">
        <v>700099.36</v>
      </c>
      <c r="S7" s="9">
        <v>239161.60000000001</v>
      </c>
      <c r="T7" s="9">
        <v>875550.76</v>
      </c>
      <c r="U7" s="9">
        <v>240846.7</v>
      </c>
      <c r="V7" s="9">
        <v>789.58</v>
      </c>
      <c r="W7" s="9">
        <v>74537.850000000006</v>
      </c>
      <c r="X7" s="38"/>
    </row>
    <row r="8" spans="1:24" ht="23.25" customHeight="1" x14ac:dyDescent="0.3">
      <c r="A8" s="1" t="s">
        <v>31</v>
      </c>
      <c r="B8" s="39">
        <v>20811127</v>
      </c>
      <c r="C8" s="39">
        <v>8652594</v>
      </c>
      <c r="D8" s="39">
        <v>341765</v>
      </c>
      <c r="E8" s="39">
        <v>29757</v>
      </c>
      <c r="F8" s="39">
        <v>2536936</v>
      </c>
      <c r="G8" s="39">
        <v>94686</v>
      </c>
      <c r="H8" s="39">
        <v>1702211</v>
      </c>
      <c r="I8" s="39">
        <v>3121558</v>
      </c>
      <c r="J8" s="39">
        <v>893857</v>
      </c>
      <c r="K8" s="39">
        <v>890304</v>
      </c>
      <c r="L8" s="13" t="s">
        <v>31</v>
      </c>
      <c r="M8" s="14">
        <v>76404.25</v>
      </c>
      <c r="N8" s="14">
        <v>217251.33</v>
      </c>
      <c r="O8" s="14">
        <v>339414.04</v>
      </c>
      <c r="P8" s="14">
        <v>1014692.1</v>
      </c>
      <c r="Q8" s="14">
        <v>399812.96</v>
      </c>
      <c r="R8" s="14">
        <v>176133.39</v>
      </c>
      <c r="S8" s="14">
        <v>135834.6</v>
      </c>
      <c r="T8" s="14">
        <v>407615.11</v>
      </c>
      <c r="U8" s="14">
        <v>50771.46</v>
      </c>
      <c r="V8" s="14" t="s">
        <v>35</v>
      </c>
      <c r="W8" s="14">
        <v>39004.21</v>
      </c>
      <c r="X8" s="38"/>
    </row>
    <row r="9" spans="1:24" ht="23.25" customHeight="1" x14ac:dyDescent="0.3">
      <c r="A9" s="1" t="s">
        <v>32</v>
      </c>
      <c r="B9" s="39">
        <v>17697368</v>
      </c>
      <c r="C9" s="39">
        <v>6806308</v>
      </c>
      <c r="D9" s="39">
        <v>92612</v>
      </c>
      <c r="E9" s="39">
        <v>5165</v>
      </c>
      <c r="F9" s="39">
        <v>2626537</v>
      </c>
      <c r="G9" s="39">
        <v>20429</v>
      </c>
      <c r="H9" s="39">
        <v>308053</v>
      </c>
      <c r="I9" s="39">
        <v>2989088</v>
      </c>
      <c r="J9" s="39">
        <v>1642872</v>
      </c>
      <c r="K9" s="39">
        <v>177373</v>
      </c>
      <c r="L9" s="13" t="s">
        <v>32</v>
      </c>
      <c r="M9" s="14">
        <v>93691.91</v>
      </c>
      <c r="N9" s="14">
        <v>184519.61</v>
      </c>
      <c r="O9" s="14">
        <v>237727.68</v>
      </c>
      <c r="P9" s="14">
        <v>616141.55000000005</v>
      </c>
      <c r="Q9" s="14">
        <v>765542.75</v>
      </c>
      <c r="R9" s="14">
        <v>523965.97</v>
      </c>
      <c r="S9" s="14">
        <v>103327</v>
      </c>
      <c r="T9" s="14">
        <v>467935.65</v>
      </c>
      <c r="U9" s="14">
        <v>190075.25</v>
      </c>
      <c r="V9" s="14">
        <v>789.58</v>
      </c>
      <c r="W9" s="14">
        <v>35533.64</v>
      </c>
      <c r="X9" s="38"/>
    </row>
    <row r="10" spans="1:24" s="8" customFormat="1" ht="23.25" customHeight="1" x14ac:dyDescent="0.3">
      <c r="A10" s="19" t="s">
        <v>33</v>
      </c>
      <c r="B10" s="40">
        <v>12912695</v>
      </c>
      <c r="C10" s="40">
        <v>7476564</v>
      </c>
      <c r="D10" s="40">
        <v>60877</v>
      </c>
      <c r="E10" s="40">
        <v>4301</v>
      </c>
      <c r="F10" s="40">
        <v>950167</v>
      </c>
      <c r="G10" s="40">
        <v>27876</v>
      </c>
      <c r="H10" s="40">
        <v>575775</v>
      </c>
      <c r="I10" s="40">
        <v>1581967</v>
      </c>
      <c r="J10" s="40">
        <v>509688</v>
      </c>
      <c r="K10" s="40">
        <v>144597</v>
      </c>
      <c r="L10" s="19" t="s">
        <v>33</v>
      </c>
      <c r="M10" s="9">
        <v>7881.77</v>
      </c>
      <c r="N10" s="9">
        <v>29378.560000000001</v>
      </c>
      <c r="O10" s="9">
        <v>46884.98</v>
      </c>
      <c r="P10" s="9">
        <v>454033.37</v>
      </c>
      <c r="Q10" s="9">
        <v>312955.52000000002</v>
      </c>
      <c r="R10" s="9">
        <v>157941.84</v>
      </c>
      <c r="S10" s="9">
        <v>50136.800000000003</v>
      </c>
      <c r="T10" s="9">
        <v>169430.89</v>
      </c>
      <c r="U10" s="9">
        <v>29761.33</v>
      </c>
      <c r="V10" s="9" t="s">
        <v>35</v>
      </c>
      <c r="W10" s="9">
        <v>382.96</v>
      </c>
      <c r="X10" s="38"/>
    </row>
    <row r="11" spans="1:24" ht="23.25" customHeight="1" x14ac:dyDescent="0.3">
      <c r="A11" s="1" t="s">
        <v>31</v>
      </c>
      <c r="B11" s="41">
        <v>7113004</v>
      </c>
      <c r="C11" s="41">
        <v>4135870</v>
      </c>
      <c r="D11" s="41">
        <v>50630</v>
      </c>
      <c r="E11" s="41">
        <v>3558</v>
      </c>
      <c r="F11" s="41">
        <v>452890</v>
      </c>
      <c r="G11" s="41">
        <v>23860</v>
      </c>
      <c r="H11" s="41">
        <v>513317</v>
      </c>
      <c r="I11" s="41">
        <v>843565</v>
      </c>
      <c r="J11" s="41">
        <v>174164</v>
      </c>
      <c r="K11" s="41">
        <v>129471</v>
      </c>
      <c r="L11" s="13" t="s">
        <v>31</v>
      </c>
      <c r="M11" s="14">
        <v>4077.37</v>
      </c>
      <c r="N11" s="14">
        <v>17386.43</v>
      </c>
      <c r="O11" s="14">
        <v>21570</v>
      </c>
      <c r="P11" s="14">
        <v>302530.73</v>
      </c>
      <c r="Q11" s="14">
        <v>123156.82</v>
      </c>
      <c r="R11" s="14">
        <v>42146.52</v>
      </c>
      <c r="S11" s="14">
        <v>30320.33</v>
      </c>
      <c r="T11" s="14">
        <v>87290.02</v>
      </c>
      <c r="U11" s="14">
        <v>5536.19</v>
      </c>
      <c r="V11" s="9" t="s">
        <v>35</v>
      </c>
      <c r="W11" s="9" t="s">
        <v>35</v>
      </c>
      <c r="X11" s="38"/>
    </row>
    <row r="12" spans="1:24" ht="23.25" customHeight="1" x14ac:dyDescent="0.3">
      <c r="A12" s="1" t="s">
        <v>32</v>
      </c>
      <c r="B12" s="41">
        <v>5799691</v>
      </c>
      <c r="C12" s="41">
        <v>3340694</v>
      </c>
      <c r="D12" s="41">
        <v>10247</v>
      </c>
      <c r="E12" s="41">
        <v>743</v>
      </c>
      <c r="F12" s="41">
        <v>497277</v>
      </c>
      <c r="G12" s="41">
        <v>4016</v>
      </c>
      <c r="H12" s="41">
        <v>62458</v>
      </c>
      <c r="I12" s="41">
        <v>738402</v>
      </c>
      <c r="J12" s="41">
        <v>335524</v>
      </c>
      <c r="K12" s="41">
        <v>15126</v>
      </c>
      <c r="L12" s="13" t="s">
        <v>32</v>
      </c>
      <c r="M12" s="14">
        <v>3804.39</v>
      </c>
      <c r="N12" s="14">
        <v>11992.13</v>
      </c>
      <c r="O12" s="14">
        <v>25314.98</v>
      </c>
      <c r="P12" s="14">
        <v>151502.64000000001</v>
      </c>
      <c r="Q12" s="14">
        <v>189798.7</v>
      </c>
      <c r="R12" s="14">
        <v>115795.33</v>
      </c>
      <c r="S12" s="14">
        <v>19816.47</v>
      </c>
      <c r="T12" s="14">
        <v>82140.87</v>
      </c>
      <c r="U12" s="14">
        <v>24225.14</v>
      </c>
      <c r="V12" s="9" t="s">
        <v>35</v>
      </c>
      <c r="W12" s="9">
        <v>382.96</v>
      </c>
      <c r="X12" s="38"/>
    </row>
    <row r="13" spans="1:24" s="8" customFormat="1" ht="23.25" customHeight="1" x14ac:dyDescent="0.3">
      <c r="A13" s="20" t="s">
        <v>34</v>
      </c>
      <c r="B13" s="40">
        <v>588208</v>
      </c>
      <c r="C13" s="40">
        <v>383842</v>
      </c>
      <c r="D13" s="40">
        <v>4536</v>
      </c>
      <c r="E13" s="40">
        <v>116</v>
      </c>
      <c r="F13" s="40">
        <v>20204</v>
      </c>
      <c r="G13" s="40">
        <v>857</v>
      </c>
      <c r="H13" s="40">
        <v>21083</v>
      </c>
      <c r="I13" s="40">
        <v>64286</v>
      </c>
      <c r="J13" s="40">
        <v>14560</v>
      </c>
      <c r="K13" s="40">
        <v>3879</v>
      </c>
      <c r="L13" s="8" t="s">
        <v>34</v>
      </c>
      <c r="M13" s="21" t="s">
        <v>35</v>
      </c>
      <c r="N13" s="21">
        <v>575.08000000000004</v>
      </c>
      <c r="O13" s="21">
        <v>1269.42</v>
      </c>
      <c r="P13" s="21">
        <v>27021.48</v>
      </c>
      <c r="Q13" s="21">
        <v>16851.349999999999</v>
      </c>
      <c r="R13" s="21">
        <v>6781.03</v>
      </c>
      <c r="S13" s="21">
        <v>1609.59</v>
      </c>
      <c r="T13" s="21">
        <v>3043.56</v>
      </c>
      <c r="U13" s="21">
        <v>1371.18</v>
      </c>
      <c r="V13" s="9" t="s">
        <v>35</v>
      </c>
      <c r="W13" s="9" t="s">
        <v>35</v>
      </c>
      <c r="X13" s="38"/>
    </row>
    <row r="14" spans="1:24" ht="23.25" customHeight="1" x14ac:dyDescent="0.3">
      <c r="A14" s="1" t="s">
        <v>31</v>
      </c>
      <c r="B14" s="41">
        <v>326349</v>
      </c>
      <c r="C14" s="41">
        <v>212398</v>
      </c>
      <c r="D14" s="41">
        <v>2564</v>
      </c>
      <c r="E14" s="41">
        <v>116</v>
      </c>
      <c r="F14" s="41">
        <v>7678</v>
      </c>
      <c r="G14" s="41">
        <v>579</v>
      </c>
      <c r="H14" s="41">
        <v>20052</v>
      </c>
      <c r="I14" s="41">
        <v>35628</v>
      </c>
      <c r="J14" s="41">
        <v>5927</v>
      </c>
      <c r="K14" s="41">
        <v>3419</v>
      </c>
      <c r="L14" s="13" t="s">
        <v>31</v>
      </c>
      <c r="M14" s="21" t="s">
        <v>35</v>
      </c>
      <c r="N14" s="22">
        <v>575.08000000000004</v>
      </c>
      <c r="O14" s="22">
        <v>863.7</v>
      </c>
      <c r="P14" s="22">
        <v>18650.93</v>
      </c>
      <c r="Q14" s="22">
        <v>6284.56</v>
      </c>
      <c r="R14" s="22">
        <v>1011.08</v>
      </c>
      <c r="S14" s="22">
        <v>998.24</v>
      </c>
      <c r="T14" s="22">
        <v>1265.05</v>
      </c>
      <c r="U14" s="9" t="s">
        <v>35</v>
      </c>
      <c r="V14" s="9" t="s">
        <v>35</v>
      </c>
      <c r="W14" s="9" t="s">
        <v>35</v>
      </c>
      <c r="X14" s="38"/>
    </row>
    <row r="15" spans="1:24" ht="23.25" customHeight="1" x14ac:dyDescent="0.3">
      <c r="A15" s="13" t="s">
        <v>32</v>
      </c>
      <c r="B15" s="41">
        <v>261859</v>
      </c>
      <c r="C15" s="41">
        <v>171445</v>
      </c>
      <c r="D15" s="41">
        <v>1972</v>
      </c>
      <c r="E15" s="41">
        <v>0</v>
      </c>
      <c r="F15" s="41">
        <v>12526</v>
      </c>
      <c r="G15" s="41">
        <v>277</v>
      </c>
      <c r="H15" s="41">
        <v>1031</v>
      </c>
      <c r="I15" s="41">
        <v>28658</v>
      </c>
      <c r="J15" s="41">
        <v>8633</v>
      </c>
      <c r="K15" s="41">
        <v>460</v>
      </c>
      <c r="L15" s="13" t="s">
        <v>32</v>
      </c>
      <c r="M15" s="21" t="s">
        <v>35</v>
      </c>
      <c r="N15" s="22" t="s">
        <v>35</v>
      </c>
      <c r="O15" s="22">
        <v>405.72</v>
      </c>
      <c r="P15" s="22">
        <v>8370.5499999999993</v>
      </c>
      <c r="Q15" s="22">
        <v>10566.79</v>
      </c>
      <c r="R15" s="22">
        <v>5769.95</v>
      </c>
      <c r="S15" s="22">
        <v>611.35</v>
      </c>
      <c r="T15" s="22">
        <v>1778.51</v>
      </c>
      <c r="U15" s="22">
        <v>1371.18</v>
      </c>
      <c r="V15" s="56" t="s">
        <v>35</v>
      </c>
      <c r="W15" s="56" t="s">
        <v>35</v>
      </c>
      <c r="X15" s="38"/>
    </row>
    <row r="16" spans="1:24" ht="23.25" customHeight="1" x14ac:dyDescent="0.3">
      <c r="A16" s="23"/>
      <c r="B16" s="24" t="s">
        <v>36</v>
      </c>
      <c r="C16" s="24"/>
      <c r="D16" s="24"/>
      <c r="E16" s="42"/>
      <c r="F16" s="43"/>
      <c r="G16" s="42"/>
      <c r="H16" s="24"/>
      <c r="I16" s="24"/>
      <c r="J16" s="24"/>
      <c r="K16" s="24"/>
      <c r="L16" s="23"/>
      <c r="M16" s="63" t="s">
        <v>36</v>
      </c>
      <c r="N16" s="63"/>
      <c r="O16" s="63"/>
      <c r="P16" s="63"/>
      <c r="Q16" s="63"/>
      <c r="R16" s="63"/>
      <c r="S16" s="63"/>
      <c r="T16" s="63"/>
      <c r="U16" s="63"/>
    </row>
    <row r="17" spans="1:36" s="8" customFormat="1" ht="23.25" customHeight="1" x14ac:dyDescent="0.3">
      <c r="A17" s="20" t="s">
        <v>30</v>
      </c>
      <c r="B17" s="44">
        <v>100</v>
      </c>
      <c r="C17" s="44">
        <v>40.144134430597717</v>
      </c>
      <c r="D17" s="44">
        <v>1.128000458080743</v>
      </c>
      <c r="E17" s="44">
        <v>9.068648359277609E-2</v>
      </c>
      <c r="F17" s="44">
        <v>13.408659569791029</v>
      </c>
      <c r="G17" s="44">
        <v>0.29893404039809918</v>
      </c>
      <c r="H17" s="44">
        <v>5.2203130763744463</v>
      </c>
      <c r="I17" s="44">
        <v>15.868306460691336</v>
      </c>
      <c r="J17" s="44">
        <v>6.5874555731144522</v>
      </c>
      <c r="K17" s="44">
        <v>2.7725726492297347</v>
      </c>
      <c r="L17" s="8" t="s">
        <v>30</v>
      </c>
      <c r="M17" s="29">
        <f>M7/'ตาราง 4 หน้า 1'!$B7*100</f>
        <v>0.44898664333091293</v>
      </c>
      <c r="N17" s="29">
        <f>N7/'ตาราง 4 หน้า 1'!$B7*100</f>
        <v>1.0605165086531385</v>
      </c>
      <c r="O17" s="29">
        <f>O7/'ตาราง 4 หน้า 1'!$B7*100</f>
        <v>1.5234260379491411</v>
      </c>
      <c r="P17" s="29">
        <f>P7/'ตาราง 4 หน้า 1'!$B7*100</f>
        <v>4.3047563586655979</v>
      </c>
      <c r="Q17" s="29">
        <f>Q7/'ตาราง 4 หน้า 1'!$B7*100</f>
        <v>3.0760785459202187</v>
      </c>
      <c r="R17" s="29">
        <f>R7/'ตาราง 4 หน้า 1'!$B7*100</f>
        <v>1.8479856432062922</v>
      </c>
      <c r="S17" s="29">
        <f>S7/'ตาราง 4 หน้า 1'!$B7*100</f>
        <v>0.63129211146007347</v>
      </c>
      <c r="T17" s="29">
        <f>T7/'ตาราง 4 หน้า 1'!$B7*100</f>
        <v>2.3111080038387097</v>
      </c>
      <c r="U17" s="29">
        <f>U7/'ตาราง 4 หน้า 1'!$B7*100</f>
        <v>0.6357401095376134</v>
      </c>
      <c r="V17" s="58" t="s">
        <v>70</v>
      </c>
      <c r="W17" s="29">
        <f>W7/'ตาราง 4 หน้า 1'!$B7*100</f>
        <v>0.19675046792710132</v>
      </c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</row>
    <row r="18" spans="1:36" ht="23.25" customHeight="1" x14ac:dyDescent="0.3">
      <c r="A18" s="1" t="s">
        <v>31</v>
      </c>
      <c r="B18" s="46">
        <v>100</v>
      </c>
      <c r="C18" s="46">
        <v>41.576768043364495</v>
      </c>
      <c r="D18" s="46">
        <v>1.6422224514799224</v>
      </c>
      <c r="E18" s="46">
        <v>0.14298600935932013</v>
      </c>
      <c r="F18" s="46">
        <v>12.190286475114972</v>
      </c>
      <c r="G18" s="46">
        <v>0.45497776261708456</v>
      </c>
      <c r="H18" s="46">
        <v>8.1793311818240308</v>
      </c>
      <c r="I18" s="46">
        <v>14.999466391224272</v>
      </c>
      <c r="J18" s="46">
        <v>4.2950917554825354</v>
      </c>
      <c r="K18" s="46">
        <v>4.2780191577323032</v>
      </c>
      <c r="L18" s="13" t="s">
        <v>31</v>
      </c>
      <c r="M18" s="30">
        <f>M8/'ตาราง 4 หน้า 1'!$B8*100</f>
        <v>0.37030659781564917</v>
      </c>
      <c r="N18" s="30">
        <f>N8/'ตาราง 4 หน้า 1'!$B8*100</f>
        <v>1.0529466735584063</v>
      </c>
      <c r="O18" s="30">
        <f>O8/'ตาราง 4 หน้า 1'!$B8*100</f>
        <v>1.6450296731302858</v>
      </c>
      <c r="P18" s="30">
        <f>P8/'ตาราง 4 หน้า 1'!$B8*100</f>
        <v>4.9178832248391471</v>
      </c>
      <c r="Q18" s="30">
        <f>Q8/'ตาราง 4 หน้า 1'!$B8*100</f>
        <v>1.9377636319995843</v>
      </c>
      <c r="R18" s="30">
        <f>R8/'ตาราง 4 หน้า 1'!$B8*100</f>
        <v>0.85366136586167496</v>
      </c>
      <c r="S18" s="30">
        <f>S8/'ตาราง 4 หน้า 1'!$B8*100</f>
        <v>0.65834621230690149</v>
      </c>
      <c r="T18" s="30">
        <f>T8/'ตาราง 4 หน้า 1'!$B8*100</f>
        <v>1.9755781203578544</v>
      </c>
      <c r="U18" s="30">
        <f>U8/'ตาราง 4 หน้า 1'!$B8*100</f>
        <v>0.24607278546328665</v>
      </c>
      <c r="V18" s="58" t="s">
        <v>70</v>
      </c>
      <c r="W18" s="30">
        <f>W8/'ตาราง 4 หน้า 1'!$B8*100</f>
        <v>0.18904074453433051</v>
      </c>
      <c r="X18" s="45"/>
      <c r="Y18" s="4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</row>
    <row r="19" spans="1:36" ht="23.25" customHeight="1" x14ac:dyDescent="0.3">
      <c r="A19" s="1" t="s">
        <v>32</v>
      </c>
      <c r="B19" s="46">
        <v>100</v>
      </c>
      <c r="C19" s="46">
        <v>38.45943645405351</v>
      </c>
      <c r="D19" s="46">
        <v>0.5233094548296674</v>
      </c>
      <c r="E19" s="46">
        <v>2.9185130805891586E-2</v>
      </c>
      <c r="F19" s="46">
        <v>14.841399014813955</v>
      </c>
      <c r="G19" s="46">
        <v>0.11543524438210247</v>
      </c>
      <c r="H19" s="46">
        <v>1.7406712681795395</v>
      </c>
      <c r="I19" s="46">
        <v>16.890014379539377</v>
      </c>
      <c r="J19" s="46">
        <v>9.2831431204911379</v>
      </c>
      <c r="K19" s="46">
        <v>1.0022563807228284</v>
      </c>
      <c r="L19" s="13" t="s">
        <v>32</v>
      </c>
      <c r="M19" s="30">
        <f>M9/'ตาราง 4 หน้า 1'!$B9*100</f>
        <v>0.5430861389061421</v>
      </c>
      <c r="N19" s="30">
        <f>N9/'ตาราง 4 หน้า 1'!$B9*100</f>
        <v>1.0695698545089662</v>
      </c>
      <c r="O19" s="30">
        <f>O9/'ตาราง 4 หน้า 1'!$B9*100</f>
        <v>1.3779909902820306</v>
      </c>
      <c r="P19" s="30">
        <f>P9/'ตาราง 4 หน้า 1'!$B9*100</f>
        <v>3.5714709563413294</v>
      </c>
      <c r="Q19" s="30">
        <f>Q9/'ตาราง 4 หน้า 1'!$B9*100</f>
        <v>4.4374765789820056</v>
      </c>
      <c r="R19" s="30">
        <f>R9/'ตาราง 4 หน้า 1'!$B9*100</f>
        <v>3.0371742401826527</v>
      </c>
      <c r="S19" s="30">
        <f>S9/'ตาราง 4 หน้า 1'!$B9*100</f>
        <v>0.59893603913886417</v>
      </c>
      <c r="T19" s="30">
        <f>T9/'ตาราง 4 หน้า 1'!$B9*100</f>
        <v>2.7123939026863249</v>
      </c>
      <c r="U19" s="30">
        <f>U9/'ตาราง 4 หน้า 1'!$B9*100</f>
        <v>1.1017731800335768</v>
      </c>
      <c r="V19" s="58" t="s">
        <v>70</v>
      </c>
      <c r="W19" s="30">
        <f>W9/'ตาราง 4 หน้า 1'!$B9*100</f>
        <v>0.20597111691800121</v>
      </c>
      <c r="X19" s="45"/>
      <c r="Y19" s="4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</row>
    <row r="20" spans="1:36" s="8" customFormat="1" ht="23.25" customHeight="1" x14ac:dyDescent="0.3">
      <c r="A20" s="19" t="s">
        <v>37</v>
      </c>
      <c r="B20" s="47">
        <v>100</v>
      </c>
      <c r="C20" s="47">
        <v>57.90087971565967</v>
      </c>
      <c r="D20" s="47">
        <v>0.47145076995933077</v>
      </c>
      <c r="E20" s="47">
        <v>3.3308306283080333E-2</v>
      </c>
      <c r="F20" s="47">
        <v>7.3583942004360834</v>
      </c>
      <c r="G20" s="47">
        <v>0.21588057334274527</v>
      </c>
      <c r="H20" s="47">
        <v>4.4589839688771402</v>
      </c>
      <c r="I20" s="47">
        <v>12.251253514467738</v>
      </c>
      <c r="J20" s="47">
        <v>3.9471853087213784</v>
      </c>
      <c r="K20" s="47">
        <v>1.1198049671273116</v>
      </c>
      <c r="L20" s="19" t="s">
        <v>71</v>
      </c>
      <c r="M20" s="29">
        <f>M10/'ตาราง 4 หน้า 1'!$B10*100</f>
        <v>8.2526671522773209E-2</v>
      </c>
      <c r="N20" s="29">
        <f>N10/'ตาราง 4 หน้า 1'!$B10*100</f>
        <v>0.30761044421901229</v>
      </c>
      <c r="O20" s="29">
        <f>O10/'ตาราง 4 หน้า 1'!$B10*100</f>
        <v>0.49091274470224228</v>
      </c>
      <c r="P20" s="29">
        <f>P10/'ตาราง 4 หน้า 1'!$B10*100</f>
        <v>4.7539908911789803</v>
      </c>
      <c r="Q20" s="29">
        <f>Q10/'ตาราง 4 หน้า 1'!$B10*100</f>
        <v>3.2768245457909435</v>
      </c>
      <c r="R20" s="29">
        <f>R10/'ตาราง 4 หน้า 1'!$B10*100</f>
        <v>1.6537420337541444</v>
      </c>
      <c r="S20" s="29">
        <f>S10/'ตาราง 4 หน้า 1'!$B10*100</f>
        <v>0.52496117303638345</v>
      </c>
      <c r="T20" s="29">
        <f>T10/'ตาราง 4 หน้า 1'!$B10*100</f>
        <v>1.7740390045435379</v>
      </c>
      <c r="U20" s="29">
        <f>U10/'ตาราง 4 หน้า 1'!$B10*100</f>
        <v>0.31161826658109232</v>
      </c>
      <c r="V20" s="9" t="s">
        <v>35</v>
      </c>
      <c r="W20" s="9" t="s">
        <v>35</v>
      </c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</row>
    <row r="21" spans="1:36" ht="23.25" customHeight="1" x14ac:dyDescent="0.3">
      <c r="A21" s="1" t="s">
        <v>31</v>
      </c>
      <c r="B21" s="48">
        <v>100</v>
      </c>
      <c r="C21" s="48">
        <v>58.145194351078679</v>
      </c>
      <c r="D21" s="48">
        <v>0.71179490409396651</v>
      </c>
      <c r="E21" s="48">
        <v>5.0021060019086169E-2</v>
      </c>
      <c r="F21" s="48">
        <v>6.3670707903439956</v>
      </c>
      <c r="G21" s="48">
        <v>0.33544195954339406</v>
      </c>
      <c r="H21" s="48">
        <v>7.2165993439621294</v>
      </c>
      <c r="I21" s="48">
        <v>11.859475968240703</v>
      </c>
      <c r="J21" s="48">
        <v>2.4485294820584946</v>
      </c>
      <c r="K21" s="48">
        <v>1.8202014226338128</v>
      </c>
      <c r="L21" s="1" t="s">
        <v>31</v>
      </c>
      <c r="M21" s="30">
        <f>M11/'ตาราง 4 หน้า 1'!$B11*100</f>
        <v>7.7992842658898359E-2</v>
      </c>
      <c r="N21" s="30">
        <f>N11/'ตาราง 4 หน้า 1'!$B11*100</f>
        <v>0.33257151040743183</v>
      </c>
      <c r="O21" s="30">
        <f>O11/'ตาราง 4 หน้า 1'!$B11*100</f>
        <v>0.4125957703501123</v>
      </c>
      <c r="P21" s="30">
        <f>P11/'ตาราง 4 หน้า 1'!$B11*100</f>
        <v>5.7868752711604934</v>
      </c>
      <c r="Q21" s="30">
        <f>Q11/'ตาราง 4 หน้า 1'!$B11*100</f>
        <v>2.355771118301814</v>
      </c>
      <c r="R21" s="30">
        <f>R11/'ตาราง 4 หน้า 1'!$B11*100</f>
        <v>0.80618803370312542</v>
      </c>
      <c r="S21" s="30">
        <f>S11/'ตาราง 4 หน้า 1'!$B11*100</f>
        <v>0.57997403401110903</v>
      </c>
      <c r="T21" s="30">
        <f>T11/'ตาราง 4 หน้า 1'!$B11*100</f>
        <v>1.6697029692061529</v>
      </c>
      <c r="U21" s="30">
        <f>U11/'ตาราง 4 หน้า 1'!$B11*100</f>
        <v>0.1058974769519976</v>
      </c>
      <c r="V21" s="9" t="s">
        <v>35</v>
      </c>
      <c r="W21" s="9" t="s">
        <v>35</v>
      </c>
      <c r="X21" s="45"/>
      <c r="Y21" s="4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</row>
    <row r="22" spans="1:36" ht="23.25" customHeight="1" x14ac:dyDescent="0.3">
      <c r="A22" s="1" t="s">
        <v>32</v>
      </c>
      <c r="B22" s="48">
        <v>100</v>
      </c>
      <c r="C22" s="48">
        <v>57.60124116957266</v>
      </c>
      <c r="D22" s="48">
        <v>0.1766818266697312</v>
      </c>
      <c r="E22" s="48">
        <v>1.281102734611206E-2</v>
      </c>
      <c r="F22" s="48">
        <v>8.5741981771097802</v>
      </c>
      <c r="G22" s="48">
        <v>6.9245068401057916E-2</v>
      </c>
      <c r="H22" s="48">
        <v>1.07691944277721</v>
      </c>
      <c r="I22" s="48">
        <v>12.731747260328181</v>
      </c>
      <c r="J22" s="48">
        <v>5.7852047634951589</v>
      </c>
      <c r="K22" s="48">
        <v>0.26080699816593678</v>
      </c>
      <c r="L22" s="1" t="s">
        <v>32</v>
      </c>
      <c r="M22" s="30">
        <f>M12/'ตาราง 4 หน้า 1'!$B12*100</f>
        <v>8.8009662044600395E-2</v>
      </c>
      <c r="N22" s="30">
        <f>N12/'ตาราง 4 หน้า 1'!$B12*100</f>
        <v>0.27742247994945674</v>
      </c>
      <c r="O22" s="30">
        <f>O12/'ตาราง 4 หน้า 1'!$B12*100</f>
        <v>0.58562945293879387</v>
      </c>
      <c r="P22" s="30">
        <f>P12/'ตาราง 4 หน้า 1'!$B12*100</f>
        <v>3.5048184190539766</v>
      </c>
      <c r="Q22" s="30">
        <f>Q12/'ตาราง 4 หน้า 1'!$B12*100</f>
        <v>4.390748436281374</v>
      </c>
      <c r="R22" s="30">
        <f>R12/'ตาราง 4 หน้า 1'!$B12*100</f>
        <v>2.6787757983915887</v>
      </c>
      <c r="S22" s="30">
        <f>S12/'ตาราง 4 หน้า 1'!$B12*100</f>
        <v>0.45842850696615289</v>
      </c>
      <c r="T22" s="30">
        <f>T12/'ตาราง 4 หน้า 1'!$B12*100</f>
        <v>1.9002232181110388</v>
      </c>
      <c r="U22" s="30">
        <f>U12/'ตาราง 4 หน้า 1'!$B12*100</f>
        <v>0.56041740841058107</v>
      </c>
      <c r="V22" s="9" t="s">
        <v>35</v>
      </c>
      <c r="W22" s="9" t="s">
        <v>35</v>
      </c>
      <c r="X22" s="45"/>
      <c r="Y22" s="4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</row>
    <row r="23" spans="1:36" s="8" customFormat="1" ht="23.25" customHeight="1" x14ac:dyDescent="0.3">
      <c r="A23" s="20" t="s">
        <v>38</v>
      </c>
      <c r="B23" s="47">
        <v>100</v>
      </c>
      <c r="C23" s="47">
        <v>65.256167886189914</v>
      </c>
      <c r="D23" s="47">
        <v>0.77115578162826748</v>
      </c>
      <c r="E23" s="47">
        <v>1.9720915050458341E-2</v>
      </c>
      <c r="F23" s="47">
        <v>3.4348393765470719</v>
      </c>
      <c r="G23" s="47">
        <v>0.14569676032967929</v>
      </c>
      <c r="H23" s="47">
        <v>3.5842763104208037</v>
      </c>
      <c r="I23" s="47">
        <v>10.929127111497973</v>
      </c>
      <c r="J23" s="47">
        <v>2.475314854609254</v>
      </c>
      <c r="K23" s="47">
        <v>0.65946059897179232</v>
      </c>
      <c r="L23" s="20" t="s">
        <v>72</v>
      </c>
      <c r="M23" s="21" t="s">
        <v>35</v>
      </c>
      <c r="N23" s="29">
        <f>N13/'ตาราง 4 หน้า 1'!$B13*100</f>
        <v>0.14210217519022736</v>
      </c>
      <c r="O23" s="29">
        <f>O13/'ตาราง 4 หน้า 1'!$B13*100</f>
        <v>0.31367347713357863</v>
      </c>
      <c r="P23" s="29">
        <f>P13/'ตาราง 4 หน้า 1'!$B13*100</f>
        <v>6.6770033471155745</v>
      </c>
      <c r="Q23" s="29">
        <f>Q13/'ตาราง 4 หน้า 1'!$B13*100</f>
        <v>4.1639658654306144</v>
      </c>
      <c r="R23" s="29">
        <f>R13/'ตาราง 4 หน้า 1'!$B13*100</f>
        <v>1.6755914186377328</v>
      </c>
      <c r="S23" s="29">
        <f>S13/'ตาราง 4 หน้า 1'!$B13*100</f>
        <v>0.39772942923495519</v>
      </c>
      <c r="T23" s="29">
        <f>T13/'ตาราง 4 หน้า 1'!$B13*100</f>
        <v>0.75206318481249279</v>
      </c>
      <c r="U23" s="29">
        <f>U13/'ตาราง 4 หน้า 1'!$B13*100</f>
        <v>0.33881835671095489</v>
      </c>
      <c r="V23" s="9" t="s">
        <v>35</v>
      </c>
      <c r="W23" s="9" t="s">
        <v>35</v>
      </c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</row>
    <row r="24" spans="1:36" ht="23.25" customHeight="1" x14ac:dyDescent="0.3">
      <c r="A24" s="1" t="s">
        <v>31</v>
      </c>
      <c r="B24" s="48">
        <v>100</v>
      </c>
      <c r="C24" s="48">
        <v>65.083085898838362</v>
      </c>
      <c r="D24" s="48">
        <v>0.7856619753699261</v>
      </c>
      <c r="E24" s="48">
        <v>3.5544769556517718E-2</v>
      </c>
      <c r="F24" s="48">
        <v>2.3526960401288193</v>
      </c>
      <c r="G24" s="48">
        <v>0.17741742735537722</v>
      </c>
      <c r="H24" s="48">
        <v>6.144342406442183</v>
      </c>
      <c r="I24" s="48">
        <v>10.91714698068632</v>
      </c>
      <c r="J24" s="48">
        <v>1.8161538720817285</v>
      </c>
      <c r="K24" s="48">
        <v>1.0476514406356385</v>
      </c>
      <c r="L24" s="1" t="s">
        <v>31</v>
      </c>
      <c r="M24" s="21" t="s">
        <v>35</v>
      </c>
      <c r="N24" s="30">
        <f>N14/'ตาราง 4 หน้า 1'!$B14*100</f>
        <v>0.2486968691430575</v>
      </c>
      <c r="O24" s="30">
        <f>O14/'ตาราง 4 หน้า 1'!$B14*100</f>
        <v>0.37351235633104746</v>
      </c>
      <c r="P24" s="30">
        <f>P14/'ตาราง 4 หน้า 1'!$B14*100</f>
        <v>8.065708940680123</v>
      </c>
      <c r="Q24" s="30">
        <f>Q14/'ตาราง 4 หน้า 1'!$B14*100</f>
        <v>2.7177964734327285</v>
      </c>
      <c r="R24" s="30">
        <f>R14/'ตาราง 4 หน้า 1'!$B14*100</f>
        <v>0.43724774023294599</v>
      </c>
      <c r="S24" s="30">
        <f>S14/'ตาราง 4 หน้า 1'!$B14*100</f>
        <v>0.43169500357057405</v>
      </c>
      <c r="T24" s="30">
        <f>T14/'ตาราง 4 หน้า 1'!$B14*100</f>
        <v>0.54707862264280605</v>
      </c>
      <c r="U24" s="9" t="s">
        <v>35</v>
      </c>
      <c r="V24" s="9" t="s">
        <v>35</v>
      </c>
      <c r="W24" s="9" t="s">
        <v>35</v>
      </c>
      <c r="X24" s="45"/>
      <c r="Y24" s="4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</row>
    <row r="25" spans="1:36" ht="23.25" customHeight="1" x14ac:dyDescent="0.3">
      <c r="A25" s="31" t="s">
        <v>32</v>
      </c>
      <c r="B25" s="49">
        <v>100</v>
      </c>
      <c r="C25" s="49">
        <v>65.472257970892727</v>
      </c>
      <c r="D25" s="49">
        <v>0.75307703764239542</v>
      </c>
      <c r="E25" s="49">
        <v>0</v>
      </c>
      <c r="F25" s="49">
        <v>4.7834903516778109</v>
      </c>
      <c r="G25" s="48">
        <v>0.1057821193848598</v>
      </c>
      <c r="H25" s="49">
        <v>0.39372333965989337</v>
      </c>
      <c r="I25" s="49">
        <v>10.944057679896432</v>
      </c>
      <c r="J25" s="49">
        <v>3.2968124066768758</v>
      </c>
      <c r="K25" s="49">
        <v>0.17566705746222203</v>
      </c>
      <c r="L25" s="31" t="s">
        <v>32</v>
      </c>
      <c r="M25" s="60" t="s">
        <v>35</v>
      </c>
      <c r="N25" s="57" t="s">
        <v>35</v>
      </c>
      <c r="O25" s="32">
        <f>O15/'ตาราง 4 หน้า 1'!$B15*100</f>
        <v>0.23390183801922987</v>
      </c>
      <c r="P25" s="32">
        <f>P15/'ตาราง 4 หน้า 1'!$B15*100</f>
        <v>4.8257099236711625</v>
      </c>
      <c r="Q25" s="32">
        <f>Q15/'ตาราง 4 หน้า 1'!$B15*100</f>
        <v>6.0918653331440842</v>
      </c>
      <c r="R25" s="32">
        <f>R15/'ตาราง 4 หน้า 1'!$B15*100</f>
        <v>3.3264367304521718</v>
      </c>
      <c r="S25" s="32">
        <f>S15/'ตาราง 4 หน้า 1'!$B15*100</f>
        <v>0.3524496910999117</v>
      </c>
      <c r="T25" s="32">
        <f>T15/'ตาราง 4 หน้า 1'!$B15*100</f>
        <v>1.0253296804091012</v>
      </c>
      <c r="U25" s="32">
        <f>U15/'ตาราง 4 หน้า 1'!$B15*100</f>
        <v>0.7904996604929696</v>
      </c>
      <c r="V25" s="56" t="s">
        <v>35</v>
      </c>
      <c r="W25" s="56" t="s">
        <v>35</v>
      </c>
      <c r="X25" s="45"/>
      <c r="Y25" s="4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</row>
    <row r="26" spans="1:36" ht="50.25" customHeight="1" x14ac:dyDescent="0.3">
      <c r="B26" s="50"/>
      <c r="C26" s="51"/>
      <c r="D26" s="51"/>
      <c r="E26" s="50"/>
      <c r="F26" s="52"/>
      <c r="G26" s="53"/>
      <c r="H26" s="35"/>
      <c r="I26" s="35"/>
      <c r="J26" s="35"/>
      <c r="K26" s="35"/>
      <c r="M26" s="50"/>
      <c r="N26" s="51"/>
      <c r="O26" s="51"/>
      <c r="P26" s="51"/>
      <c r="Q26" s="54"/>
      <c r="R26" s="35"/>
      <c r="S26" s="35"/>
      <c r="T26" s="35"/>
      <c r="U26" s="35"/>
      <c r="V26" s="5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</row>
  </sheetData>
  <mergeCells count="2">
    <mergeCell ref="M6:U6"/>
    <mergeCell ref="M16:U16"/>
  </mergeCells>
  <pageMargins left="0.39370078740157483" right="0.31496062992125984" top="0.98425196850393704" bottom="0.31496062992125984" header="0.59055118110236227" footer="0.19685039370078741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4 หน้า 1</vt:lpstr>
      <vt:lpstr>ตาราง 4 หน้า 2</vt:lpstr>
      <vt:lpstr>'ตาราง 4 หน้า 2'!Print_Area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2019-08-30T07:42:10Z</dcterms:created>
  <dcterms:modified xsi:type="dcterms:W3CDTF">2020-12-17T08:32:39Z</dcterms:modified>
</cp:coreProperties>
</file>