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ก.ย.61\"/>
    </mc:Choice>
  </mc:AlternateContent>
  <bookViews>
    <workbookView xWindow="0" yWindow="0" windowWidth="20490" windowHeight="7800" activeTab="1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2" l="1"/>
  <c r="G23" i="1"/>
  <c r="G24" i="1"/>
  <c r="G25" i="1"/>
  <c r="W17" i="2" l="1"/>
  <c r="W18" i="2"/>
  <c r="W19" i="2"/>
  <c r="O23" i="2"/>
  <c r="O24" i="2"/>
  <c r="Q23" i="2" l="1"/>
  <c r="R23" i="2"/>
  <c r="S23" i="2"/>
  <c r="T23" i="2"/>
  <c r="U23" i="2"/>
  <c r="Q24" i="2"/>
  <c r="R24" i="2"/>
  <c r="S24" i="2"/>
  <c r="T24" i="2"/>
  <c r="U24" i="2"/>
  <c r="Q25" i="2"/>
  <c r="R25" i="2"/>
  <c r="T25" i="2"/>
  <c r="U25" i="2"/>
  <c r="E23" i="1"/>
  <c r="F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H25" i="1"/>
  <c r="I25" i="1"/>
  <c r="K25" i="1"/>
  <c r="L25" i="1"/>
  <c r="M25" i="1"/>
  <c r="C25" i="1"/>
  <c r="M17" i="2"/>
  <c r="P23" i="2" l="1"/>
  <c r="P24" i="2"/>
  <c r="P25" i="2"/>
  <c r="N23" i="2"/>
  <c r="N24" i="2"/>
  <c r="N25" i="2"/>
  <c r="N18" i="2"/>
  <c r="O18" i="2"/>
  <c r="P18" i="2"/>
  <c r="Q18" i="2"/>
  <c r="R18" i="2"/>
  <c r="S18" i="2"/>
  <c r="T18" i="2"/>
  <c r="U18" i="2"/>
  <c r="N19" i="2"/>
  <c r="O19" i="2"/>
  <c r="P19" i="2"/>
  <c r="Q19" i="2"/>
  <c r="R19" i="2"/>
  <c r="S19" i="2"/>
  <c r="T19" i="2"/>
  <c r="U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C24" i="1" l="1"/>
  <c r="C23" i="1"/>
  <c r="M22" i="1"/>
  <c r="L22" i="1"/>
  <c r="K22" i="1"/>
  <c r="J22" i="1"/>
  <c r="I22" i="1"/>
  <c r="H22" i="1"/>
  <c r="G22" i="1"/>
  <c r="F22" i="1"/>
  <c r="E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<sst xmlns="http://schemas.openxmlformats.org/spreadsheetml/2006/main" count="188" uniqueCount="74">
  <si>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</si>
  <si>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</si>
  <si>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</si>
  <si>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</si>
  <si>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</si>
  <si>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</si>
  <si>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</si>
  <si>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</si>
  <si>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</si>
  <si>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</si>
  <si>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</si>
  <si>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</si>
  <si>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</si>
  <si>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</si>
  <si>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</si>
  <si>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</si>
  <si>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</si>
  <si>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</si>
  <si>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</si>
  <si>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</si>
  <si>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</si>
  <si>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</si>
  <si>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</si>
  <si>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</si>
  <si>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</si>
  <si>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</si>
  <si>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</si>
  <si>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</si>
  <si>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</si>
  <si>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</si>
  <si>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</si>
  <si>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</si>
  <si>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</si>
  <si>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</si>
  <si>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</si>
  <si>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</si>
  <si>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</si>
  <si>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</si>
  <si>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</si>
  <si>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</si>
  <si>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</si>
  <si>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</si>
  <si>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</si>
  <si>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</si>
  <si>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</si>
  <si>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</si>
  <si>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</si>
  <si>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</si>
  <si>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</si>
  <si>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</si>
  <si>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</si>
  <si>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</si>
  <si>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</si>
  <si>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</si>
  <si>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</si>
  <si>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</si>
  <si>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</si>
  <si>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</si>
  <si>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</si>
  <si>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</si>
  <si>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</si>
  <si>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</si>
  <si>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</si>
  <si>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</si>
  <si>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</si>
  <si>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</si>
  <si>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</si>
  <si>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</si>
  <si>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</si>
  <si>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</si>
  <si>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</si>
  <si>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</si>
  <si>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</si>
  <si>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MA.961 (ส.ค. - ต.ค. 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</si>
</sst>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0" fontId="5" fillId="0" borderId="0" xfId="2" applyFont="1" applyBorder="1" applyAlignment="1"/>
    <xf numFmtId="189" fontId="2" fillId="0" borderId="0" xfId="2" quotePrefix="1" applyNumberFormat="1" applyFont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topLeftCell="A13" zoomScaleNormal="100" workbookViewId="0">
      <selection activeCell="M24" sqref="M24"/>
    </sheetView>
  </sheetViews>
  <sheetFormatPr defaultRowHeight="23.25" customHeight="1" x14ac:dyDescent="0.3"/>
  <cols>
    <col min="1" max="1" width="28.83203125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3"/>
    <row r="2" spans="1:16" s="3" customFormat="1" ht="26.1" customHeight="1" x14ac:dyDescent="0.45">
      <c r="A2" s="2" t="s">
        <v>73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3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3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3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3">
      <c r="A7" s="8" t="s">
        <v>30</v>
      </c>
      <c r="B7" s="9">
        <v>37950658.119999997</v>
      </c>
      <c r="C7" s="9">
        <v>12413956.029999999</v>
      </c>
      <c r="D7" s="9">
        <v>65561.679999999993</v>
      </c>
      <c r="E7" s="9">
        <v>6271407.5099999998</v>
      </c>
      <c r="F7" s="9">
        <v>115935.67999999999</v>
      </c>
      <c r="G7" s="9">
        <v>75325.490000000005</v>
      </c>
      <c r="H7" s="9">
        <v>2082325.77</v>
      </c>
      <c r="I7" s="9">
        <v>6256941.3099999996</v>
      </c>
      <c r="J7" s="9">
        <v>1251163.57</v>
      </c>
      <c r="K7" s="9">
        <v>2841087.65</v>
      </c>
      <c r="L7" s="9">
        <v>199322.09</v>
      </c>
      <c r="M7" s="9">
        <v>476817.24</v>
      </c>
      <c r="N7" s="10"/>
      <c r="O7" s="11"/>
      <c r="P7" s="10"/>
    </row>
    <row r="8" spans="1:16" s="16" customFormat="1" ht="23.25" customHeight="1" x14ac:dyDescent="0.3">
      <c r="A8" s="13" t="s">
        <v>31</v>
      </c>
      <c r="B8" s="14">
        <v>20707907.93</v>
      </c>
      <c r="C8" s="14">
        <v>7281789.21</v>
      </c>
      <c r="D8" s="14">
        <v>53236.52</v>
      </c>
      <c r="E8" s="14">
        <v>3225885.71</v>
      </c>
      <c r="F8" s="14">
        <v>82147.72</v>
      </c>
      <c r="G8" s="14">
        <v>44921.85</v>
      </c>
      <c r="H8" s="14">
        <v>1760266.49</v>
      </c>
      <c r="I8" s="14">
        <v>3117828.39</v>
      </c>
      <c r="J8" s="14">
        <v>1057837.1100000001</v>
      </c>
      <c r="K8" s="14">
        <v>995419.29</v>
      </c>
      <c r="L8" s="14">
        <v>127590.75</v>
      </c>
      <c r="M8" s="14">
        <v>194373.34</v>
      </c>
      <c r="N8" s="10"/>
      <c r="O8" s="15"/>
      <c r="P8" s="10"/>
    </row>
    <row r="9" spans="1:16" s="18" customFormat="1" ht="23.25" customHeight="1" x14ac:dyDescent="0.3">
      <c r="A9" s="13" t="s">
        <v>32</v>
      </c>
      <c r="B9" s="14">
        <v>17242750.190000001</v>
      </c>
      <c r="C9" s="14">
        <v>5132166.82</v>
      </c>
      <c r="D9" s="14">
        <v>12325.17</v>
      </c>
      <c r="E9" s="14">
        <v>3045521.8</v>
      </c>
      <c r="F9" s="14">
        <v>33787.96</v>
      </c>
      <c r="G9" s="14">
        <v>30403.64</v>
      </c>
      <c r="H9" s="14">
        <v>322059.28000000003</v>
      </c>
      <c r="I9" s="14">
        <v>3139112.92</v>
      </c>
      <c r="J9" s="14">
        <v>193326.46</v>
      </c>
      <c r="K9" s="14">
        <v>1845668.36</v>
      </c>
      <c r="L9" s="14">
        <v>71731.34</v>
      </c>
      <c r="M9" s="14">
        <v>282443.90000000002</v>
      </c>
      <c r="N9" s="10"/>
      <c r="O9" s="17"/>
      <c r="P9" s="10"/>
    </row>
    <row r="10" spans="1:16" s="16" customFormat="1" ht="23.25" customHeight="1" x14ac:dyDescent="0.3">
      <c r="A10" s="19" t="s">
        <v>33</v>
      </c>
      <c r="B10" s="9">
        <v>9684982.8599999994</v>
      </c>
      <c r="C10" s="9">
        <v>5364376.82</v>
      </c>
      <c r="D10" s="9">
        <v>4749.74</v>
      </c>
      <c r="E10" s="9">
        <v>800477.95</v>
      </c>
      <c r="F10" s="9">
        <v>19460.919999999998</v>
      </c>
      <c r="G10" s="9">
        <v>18398</v>
      </c>
      <c r="H10" s="9">
        <v>472474.87</v>
      </c>
      <c r="I10" s="9">
        <v>1253414.3799999999</v>
      </c>
      <c r="J10" s="9">
        <v>87404.36</v>
      </c>
      <c r="K10" s="9">
        <v>427023.69</v>
      </c>
      <c r="L10" s="9">
        <v>17849.3</v>
      </c>
      <c r="M10" s="9">
        <v>45631.46</v>
      </c>
      <c r="N10" s="10"/>
      <c r="O10" s="15"/>
      <c r="P10" s="10"/>
    </row>
    <row r="11" spans="1:16" s="18" customFormat="1" ht="23.25" customHeight="1" x14ac:dyDescent="0.3">
      <c r="A11" s="1" t="s">
        <v>31</v>
      </c>
      <c r="B11" s="14">
        <v>5319294.04</v>
      </c>
      <c r="C11" s="14">
        <v>3063671.4</v>
      </c>
      <c r="D11" s="14">
        <v>3188.02</v>
      </c>
      <c r="E11" s="14">
        <v>372299.42</v>
      </c>
      <c r="F11" s="14">
        <v>11780.5</v>
      </c>
      <c r="G11" s="14">
        <v>11884</v>
      </c>
      <c r="H11" s="14">
        <v>406938.62</v>
      </c>
      <c r="I11" s="14">
        <v>614549.04</v>
      </c>
      <c r="J11" s="14">
        <v>80245.88</v>
      </c>
      <c r="K11" s="14">
        <v>139381.25</v>
      </c>
      <c r="L11" s="14">
        <v>9062.76</v>
      </c>
      <c r="M11" s="14">
        <v>18203.11</v>
      </c>
      <c r="N11" s="10"/>
      <c r="O11" s="17"/>
      <c r="P11" s="10"/>
    </row>
    <row r="12" spans="1:16" s="18" customFormat="1" ht="23.25" customHeight="1" x14ac:dyDescent="0.3">
      <c r="A12" s="1" t="s">
        <v>32</v>
      </c>
      <c r="B12" s="14">
        <v>4365688.82</v>
      </c>
      <c r="C12" s="14">
        <v>2300705.42</v>
      </c>
      <c r="D12" s="14">
        <v>1561.72</v>
      </c>
      <c r="E12" s="14">
        <v>428178.52</v>
      </c>
      <c r="F12" s="14">
        <v>7680.42</v>
      </c>
      <c r="G12" s="14">
        <v>6514</v>
      </c>
      <c r="H12" s="14">
        <v>65536.25</v>
      </c>
      <c r="I12" s="14">
        <v>638865.34</v>
      </c>
      <c r="J12" s="14">
        <v>7158.48</v>
      </c>
      <c r="K12" s="14">
        <v>287642.45</v>
      </c>
      <c r="L12" s="14">
        <v>8786.5499999999993</v>
      </c>
      <c r="M12" s="14">
        <v>27428.35</v>
      </c>
      <c r="N12" s="10"/>
      <c r="O12" s="17"/>
      <c r="P12" s="10"/>
    </row>
    <row r="13" spans="1:16" s="16" customFormat="1" ht="23.25" customHeight="1" x14ac:dyDescent="0.3">
      <c r="A13" s="59" t="s">
        <v>34</v>
      </c>
      <c r="B13" s="9">
        <v>423691.57</v>
      </c>
      <c r="C13" s="21">
        <v>254303.77</v>
      </c>
      <c r="D13" s="21" t="s">
        <v>35</v>
      </c>
      <c r="E13" s="21">
        <v>31093.34</v>
      </c>
      <c r="F13" s="21">
        <v>267.05</v>
      </c>
      <c r="G13" s="21">
        <v>787.61</v>
      </c>
      <c r="H13" s="21">
        <v>13734.92</v>
      </c>
      <c r="I13" s="21">
        <v>49030.8</v>
      </c>
      <c r="J13" s="21">
        <v>1756.24</v>
      </c>
      <c r="K13" s="21">
        <v>10571.36</v>
      </c>
      <c r="L13" s="21">
        <v>936.01</v>
      </c>
      <c r="M13" s="21">
        <v>2300.66</v>
      </c>
      <c r="N13" s="10"/>
      <c r="O13" s="15"/>
      <c r="P13" s="10"/>
    </row>
    <row r="14" spans="1:16" s="18" customFormat="1" ht="23.25" customHeight="1" x14ac:dyDescent="0.3">
      <c r="A14" s="1" t="s">
        <v>31</v>
      </c>
      <c r="B14" s="22">
        <v>234403.67</v>
      </c>
      <c r="C14" s="22">
        <v>151905.03</v>
      </c>
      <c r="D14" s="22" t="s">
        <v>35</v>
      </c>
      <c r="E14" s="22">
        <v>10926.53</v>
      </c>
      <c r="F14" s="22">
        <v>267.05</v>
      </c>
      <c r="G14" s="22">
        <v>673.78</v>
      </c>
      <c r="H14" s="22">
        <v>11834.54</v>
      </c>
      <c r="I14" s="22">
        <v>24081.040000000001</v>
      </c>
      <c r="J14" s="22">
        <v>1756.24</v>
      </c>
      <c r="K14" s="22">
        <v>3462.75</v>
      </c>
      <c r="L14" s="22">
        <v>236.18</v>
      </c>
      <c r="M14" s="22">
        <v>807.4</v>
      </c>
      <c r="N14" s="10"/>
      <c r="O14" s="17"/>
      <c r="P14" s="10"/>
    </row>
    <row r="15" spans="1:16" s="18" customFormat="1" ht="23.25" customHeight="1" x14ac:dyDescent="0.3">
      <c r="A15" s="13" t="s">
        <v>32</v>
      </c>
      <c r="B15" s="22">
        <v>189287.9</v>
      </c>
      <c r="C15" s="22">
        <v>102398.74</v>
      </c>
      <c r="D15" s="22" t="s">
        <v>35</v>
      </c>
      <c r="E15" s="22">
        <v>20166.82</v>
      </c>
      <c r="F15" s="22" t="s">
        <v>35</v>
      </c>
      <c r="G15" s="22">
        <v>113.82</v>
      </c>
      <c r="H15" s="22">
        <v>1900.38</v>
      </c>
      <c r="I15" s="22">
        <v>24949.759999999998</v>
      </c>
      <c r="J15" s="22" t="s">
        <v>35</v>
      </c>
      <c r="K15" s="22">
        <v>7108.62</v>
      </c>
      <c r="L15" s="22">
        <v>699.83</v>
      </c>
      <c r="M15" s="22">
        <v>1493.26</v>
      </c>
      <c r="N15" s="10"/>
      <c r="O15" s="17"/>
      <c r="P15" s="10"/>
    </row>
    <row r="16" spans="1:16" s="18" customFormat="1" ht="23.25" customHeight="1" x14ac:dyDescent="0.3">
      <c r="A16" s="23"/>
      <c r="B16" s="62" t="s">
        <v>36</v>
      </c>
      <c r="C16" s="62"/>
      <c r="D16" s="62"/>
      <c r="E16" s="62"/>
      <c r="F16" s="62"/>
      <c r="G16" s="62"/>
      <c r="H16" s="62"/>
      <c r="I16" s="62"/>
      <c r="J16" s="62"/>
      <c r="K16" s="62"/>
      <c r="L16" s="23"/>
      <c r="M16" s="24"/>
    </row>
    <row r="17" spans="1:26" s="16" customFormat="1" ht="23.25" customHeight="1" x14ac:dyDescent="0.3">
      <c r="A17" s="20" t="s">
        <v>30</v>
      </c>
      <c r="B17" s="25">
        <v>100</v>
      </c>
      <c r="C17" s="25">
        <f>C7/$B7*100</f>
        <v>32.710779324951531</v>
      </c>
      <c r="D17" s="25">
        <f t="shared" ref="D17:M17" si="0">D7/$B7*100</f>
        <v>0.17275505418824078</v>
      </c>
      <c r="E17" s="25">
        <f t="shared" si="0"/>
        <v>16.525161408716041</v>
      </c>
      <c r="F17" s="25">
        <f t="shared" si="0"/>
        <v>0.30549056523186324</v>
      </c>
      <c r="G17" s="25">
        <f t="shared" si="0"/>
        <v>0.19848269761704992</v>
      </c>
      <c r="H17" s="25">
        <f>H7/$B7*100</f>
        <v>5.4869292738367932</v>
      </c>
      <c r="I17" s="25">
        <f t="shared" si="0"/>
        <v>16.487042965672817</v>
      </c>
      <c r="J17" s="25">
        <f t="shared" si="0"/>
        <v>3.2968165296206999</v>
      </c>
      <c r="K17" s="25">
        <f t="shared" si="0"/>
        <v>7.4862671446078206</v>
      </c>
      <c r="L17" s="25">
        <f t="shared" si="0"/>
        <v>0.52521379041634386</v>
      </c>
      <c r="M17" s="25">
        <f t="shared" si="0"/>
        <v>1.2564136265893038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 x14ac:dyDescent="0.3">
      <c r="A18" s="1" t="s">
        <v>31</v>
      </c>
      <c r="B18" s="27">
        <v>100</v>
      </c>
      <c r="C18" s="27">
        <f t="shared" ref="C18:M24" si="1">C8/$B8*100</f>
        <v>35.164291992291083</v>
      </c>
      <c r="D18" s="27">
        <f t="shared" si="1"/>
        <v>0.25708304373362162</v>
      </c>
      <c r="E18" s="27">
        <f t="shared" si="1"/>
        <v>15.578037727928029</v>
      </c>
      <c r="F18" s="27">
        <f t="shared" si="1"/>
        <v>0.39669734034789095</v>
      </c>
      <c r="G18" s="27">
        <f t="shared" si="1"/>
        <v>0.21693089495979809</v>
      </c>
      <c r="H18" s="27">
        <f t="shared" si="1"/>
        <v>8.5004554586118442</v>
      </c>
      <c r="I18" s="27">
        <f t="shared" si="1"/>
        <v>15.056221036617289</v>
      </c>
      <c r="J18" s="27">
        <f t="shared" si="1"/>
        <v>5.1083726737430988</v>
      </c>
      <c r="K18" s="27">
        <f t="shared" si="1"/>
        <v>4.8069524616627941</v>
      </c>
      <c r="L18" s="27">
        <f t="shared" si="1"/>
        <v>0.61614505159720401</v>
      </c>
      <c r="M18" s="27">
        <f t="shared" si="1"/>
        <v>0.93864305683147786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 x14ac:dyDescent="0.3">
      <c r="A19" s="1" t="s">
        <v>32</v>
      </c>
      <c r="B19" s="27">
        <v>100</v>
      </c>
      <c r="C19" s="27">
        <f t="shared" si="1"/>
        <v>29.764200974021072</v>
      </c>
      <c r="D19" s="27">
        <f t="shared" si="1"/>
        <v>7.1480302528236075E-2</v>
      </c>
      <c r="E19" s="27">
        <f t="shared" si="1"/>
        <v>17.662622066903584</v>
      </c>
      <c r="F19" s="27">
        <f t="shared" si="1"/>
        <v>0.1959545874508781</v>
      </c>
      <c r="G19" s="27">
        <f t="shared" si="1"/>
        <v>0.17632709205305722</v>
      </c>
      <c r="H19" s="27">
        <f t="shared" si="1"/>
        <v>1.8677953136894572</v>
      </c>
      <c r="I19" s="27">
        <f t="shared" si="1"/>
        <v>18.205407405487673</v>
      </c>
      <c r="J19" s="27">
        <f t="shared" si="1"/>
        <v>1.1212043199008961</v>
      </c>
      <c r="K19" s="27">
        <f t="shared" si="1"/>
        <v>10.704025400022338</v>
      </c>
      <c r="L19" s="27">
        <f t="shared" si="1"/>
        <v>0.41600869472435359</v>
      </c>
      <c r="M19" s="27">
        <f t="shared" si="1"/>
        <v>1.638044377420746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 x14ac:dyDescent="0.3">
      <c r="A20" s="19" t="s">
        <v>37</v>
      </c>
      <c r="B20" s="25">
        <v>100</v>
      </c>
      <c r="C20" s="25">
        <f t="shared" si="1"/>
        <v>55.38860416733872</v>
      </c>
      <c r="D20" s="25">
        <f t="shared" si="1"/>
        <v>4.9042317045463517E-2</v>
      </c>
      <c r="E20" s="25">
        <f t="shared" si="1"/>
        <v>8.2651457578315206</v>
      </c>
      <c r="F20" s="25">
        <f t="shared" si="1"/>
        <v>0.20093912690724164</v>
      </c>
      <c r="G20" s="25">
        <f t="shared" si="1"/>
        <v>0.1899641978302892</v>
      </c>
      <c r="H20" s="25">
        <f t="shared" si="1"/>
        <v>4.8784275287813985</v>
      </c>
      <c r="I20" s="25">
        <f t="shared" si="1"/>
        <v>12.941833745279338</v>
      </c>
      <c r="J20" s="25">
        <f t="shared" si="1"/>
        <v>0.9024730478459515</v>
      </c>
      <c r="K20" s="25">
        <f t="shared" si="1"/>
        <v>4.4091321190009829</v>
      </c>
      <c r="L20" s="25">
        <f t="shared" si="1"/>
        <v>0.18429872574911299</v>
      </c>
      <c r="M20" s="25">
        <f t="shared" si="1"/>
        <v>0.47115684828377702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 x14ac:dyDescent="0.3">
      <c r="A21" s="1" t="s">
        <v>31</v>
      </c>
      <c r="B21" s="27">
        <v>100</v>
      </c>
      <c r="C21" s="27">
        <f t="shared" si="1"/>
        <v>57.595451143738622</v>
      </c>
      <c r="D21" s="27">
        <f t="shared" si="1"/>
        <v>5.9933141052679988E-2</v>
      </c>
      <c r="E21" s="27">
        <f t="shared" si="1"/>
        <v>6.99903816559838</v>
      </c>
      <c r="F21" s="27">
        <f t="shared" si="1"/>
        <v>0.22146735847676507</v>
      </c>
      <c r="G21" s="27">
        <f t="shared" si="1"/>
        <v>0.22341310539772305</v>
      </c>
      <c r="H21" s="27">
        <f t="shared" si="1"/>
        <v>7.6502373611969006</v>
      </c>
      <c r="I21" s="27">
        <f t="shared" si="1"/>
        <v>11.553206786064415</v>
      </c>
      <c r="J21" s="27">
        <f t="shared" si="1"/>
        <v>1.508581390623783</v>
      </c>
      <c r="K21" s="27">
        <f t="shared" si="1"/>
        <v>2.6202960195823279</v>
      </c>
      <c r="L21" s="27">
        <f t="shared" si="1"/>
        <v>0.17037524024522624</v>
      </c>
      <c r="M21" s="27">
        <f t="shared" si="1"/>
        <v>0.34220913269912034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 x14ac:dyDescent="0.3">
      <c r="A22" s="1" t="s">
        <v>32</v>
      </c>
      <c r="B22" s="27">
        <v>100</v>
      </c>
      <c r="C22" s="27">
        <f t="shared" si="1"/>
        <v>52.699711657414916</v>
      </c>
      <c r="D22" s="60" t="s">
        <v>70</v>
      </c>
      <c r="E22" s="27">
        <f t="shared" si="1"/>
        <v>9.8078112676844427</v>
      </c>
      <c r="F22" s="27">
        <f t="shared" si="1"/>
        <v>0.1759268769870776</v>
      </c>
      <c r="G22" s="27">
        <f t="shared" si="1"/>
        <v>0.14920898553644507</v>
      </c>
      <c r="H22" s="27">
        <f t="shared" si="1"/>
        <v>1.5011663153765502</v>
      </c>
      <c r="I22" s="27">
        <f t="shared" si="1"/>
        <v>14.633780975713243</v>
      </c>
      <c r="J22" s="27">
        <f t="shared" si="1"/>
        <v>0.16397137531208647</v>
      </c>
      <c r="K22" s="27">
        <f t="shared" si="1"/>
        <v>6.5887071172424969</v>
      </c>
      <c r="L22" s="27">
        <f t="shared" si="1"/>
        <v>0.20126377216230446</v>
      </c>
      <c r="M22" s="27">
        <f t="shared" si="1"/>
        <v>0.62827084409557155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 x14ac:dyDescent="0.3">
      <c r="A23" s="20" t="s">
        <v>38</v>
      </c>
      <c r="B23" s="29">
        <v>100</v>
      </c>
      <c r="C23" s="25">
        <f t="shared" si="1"/>
        <v>60.020965250736516</v>
      </c>
      <c r="D23" s="21" t="s">
        <v>35</v>
      </c>
      <c r="E23" s="25">
        <f t="shared" ref="E23:M23" si="2">E13/$B13*100</f>
        <v>7.3386732712194398</v>
      </c>
      <c r="F23" s="25">
        <f t="shared" si="2"/>
        <v>6.3029339951229155E-2</v>
      </c>
      <c r="G23" s="25">
        <f t="shared" ref="G23" si="3">G13/$B13*100</f>
        <v>0.18589229896643919</v>
      </c>
      <c r="H23" s="25">
        <f t="shared" si="2"/>
        <v>3.2417260508628956</v>
      </c>
      <c r="I23" s="25">
        <f t="shared" si="2"/>
        <v>11.572285943758571</v>
      </c>
      <c r="J23" s="25">
        <f t="shared" si="2"/>
        <v>0.41450907319208641</v>
      </c>
      <c r="K23" s="25">
        <f t="shared" si="2"/>
        <v>2.4950602628227889</v>
      </c>
      <c r="L23" s="25">
        <f t="shared" si="2"/>
        <v>0.22091777752387187</v>
      </c>
      <c r="M23" s="25">
        <f t="shared" si="2"/>
        <v>0.54300348718290514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 x14ac:dyDescent="0.3">
      <c r="A24" s="1" t="s">
        <v>31</v>
      </c>
      <c r="B24" s="30">
        <v>100</v>
      </c>
      <c r="C24" s="27">
        <f t="shared" si="1"/>
        <v>64.804885520777034</v>
      </c>
      <c r="D24" s="22" t="s">
        <v>35</v>
      </c>
      <c r="E24" s="27">
        <f t="shared" ref="E24:M24" si="4">E14/$B14*100</f>
        <v>4.6614159240766151</v>
      </c>
      <c r="F24" s="27">
        <f t="shared" si="4"/>
        <v>0.11392739712650403</v>
      </c>
      <c r="G24" s="27">
        <f t="shared" ref="G24" si="5">G14/$B14*100</f>
        <v>0.28744430494624928</v>
      </c>
      <c r="H24" s="27">
        <f t="shared" si="4"/>
        <v>5.0487861388859656</v>
      </c>
      <c r="I24" s="27">
        <f t="shared" si="4"/>
        <v>10.273320379326826</v>
      </c>
      <c r="J24" s="27">
        <f t="shared" si="4"/>
        <v>0.7492374159500147</v>
      </c>
      <c r="K24" s="27">
        <f t="shared" si="4"/>
        <v>1.4772592937644704</v>
      </c>
      <c r="L24" s="27">
        <f t="shared" si="4"/>
        <v>0.10075780810087145</v>
      </c>
      <c r="M24" s="27">
        <f t="shared" si="4"/>
        <v>0.34444853188518759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 x14ac:dyDescent="0.3">
      <c r="A25" s="31" t="s">
        <v>32</v>
      </c>
      <c r="B25" s="32">
        <v>100</v>
      </c>
      <c r="C25" s="33">
        <f>C15/$B15*100</f>
        <v>54.096822881969743</v>
      </c>
      <c r="D25" s="57" t="s">
        <v>35</v>
      </c>
      <c r="E25" s="33">
        <f t="shared" ref="E25:M25" si="6">E15/$B15*100</f>
        <v>10.654046032525057</v>
      </c>
      <c r="F25" s="57" t="s">
        <v>35</v>
      </c>
      <c r="G25" s="33">
        <f t="shared" si="6"/>
        <v>6.0130626416162888E-2</v>
      </c>
      <c r="H25" s="33">
        <f t="shared" si="6"/>
        <v>1.0039627466943213</v>
      </c>
      <c r="I25" s="33">
        <f t="shared" si="6"/>
        <v>13.18085308147008</v>
      </c>
      <c r="J25" s="57" t="s">
        <v>35</v>
      </c>
      <c r="K25" s="33">
        <f t="shared" si="6"/>
        <v>3.7554539936255829</v>
      </c>
      <c r="L25" s="33">
        <f t="shared" si="6"/>
        <v>0.369717240246207</v>
      </c>
      <c r="M25" s="33">
        <f t="shared" si="6"/>
        <v>0.78888296610612718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 x14ac:dyDescent="0.3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 x14ac:dyDescent="0.35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6"/>
  <sheetViews>
    <sheetView tabSelected="1" topLeftCell="L13" zoomScaleNormal="100" workbookViewId="0">
      <selection activeCell="N22" sqref="N22"/>
    </sheetView>
  </sheetViews>
  <sheetFormatPr defaultRowHeight="19.5" x14ac:dyDescent="0.3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73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3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3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3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3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3" t="s">
        <v>69</v>
      </c>
      <c r="N6" s="63"/>
      <c r="O6" s="63"/>
      <c r="P6" s="63"/>
      <c r="Q6" s="63"/>
      <c r="R6" s="63"/>
      <c r="S6" s="63"/>
      <c r="T6" s="63"/>
      <c r="U6" s="63"/>
    </row>
    <row r="7" spans="1:24" s="8" customFormat="1" ht="23.25" customHeight="1" x14ac:dyDescent="0.3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179417.3</v>
      </c>
      <c r="N7" s="9">
        <v>393202.35</v>
      </c>
      <c r="O7" s="9">
        <v>527230.03</v>
      </c>
      <c r="P7" s="9">
        <v>1627789.43</v>
      </c>
      <c r="Q7" s="9">
        <v>1162045.28</v>
      </c>
      <c r="R7" s="9">
        <v>614372.21</v>
      </c>
      <c r="S7" s="9">
        <v>239240.52</v>
      </c>
      <c r="T7" s="9">
        <v>873840.57</v>
      </c>
      <c r="U7" s="9">
        <v>209345.84</v>
      </c>
      <c r="V7" s="9">
        <v>5189.32</v>
      </c>
      <c r="W7" s="9">
        <v>69141.27</v>
      </c>
      <c r="X7" s="38"/>
    </row>
    <row r="8" spans="1:24" ht="23.25" customHeight="1" x14ac:dyDescent="0.3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82498.86</v>
      </c>
      <c r="N8" s="14">
        <v>216559.32</v>
      </c>
      <c r="O8" s="14">
        <v>296391.74</v>
      </c>
      <c r="P8" s="14">
        <v>1005155.45</v>
      </c>
      <c r="Q8" s="14">
        <v>391964.79</v>
      </c>
      <c r="R8" s="14">
        <v>127349.41</v>
      </c>
      <c r="S8" s="14">
        <v>138841.26999999999</v>
      </c>
      <c r="T8" s="14">
        <v>426568.23</v>
      </c>
      <c r="U8" s="14">
        <v>40801.54</v>
      </c>
      <c r="V8" s="14">
        <v>1890.24</v>
      </c>
      <c r="W8" s="14">
        <v>38590.69</v>
      </c>
      <c r="X8" s="38"/>
    </row>
    <row r="9" spans="1:24" ht="23.25" customHeight="1" x14ac:dyDescent="0.3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96918.44</v>
      </c>
      <c r="N9" s="14">
        <v>176643.03</v>
      </c>
      <c r="O9" s="14">
        <v>230838.28</v>
      </c>
      <c r="P9" s="14">
        <v>622633.98</v>
      </c>
      <c r="Q9" s="14">
        <v>770080.48</v>
      </c>
      <c r="R9" s="14">
        <v>487022.79</v>
      </c>
      <c r="S9" s="14">
        <v>100399.25</v>
      </c>
      <c r="T9" s="14">
        <v>447272.34</v>
      </c>
      <c r="U9" s="14">
        <v>168544.3</v>
      </c>
      <c r="V9" s="14">
        <v>3299.07</v>
      </c>
      <c r="W9" s="14">
        <v>30550.58</v>
      </c>
      <c r="X9" s="38"/>
    </row>
    <row r="10" spans="1:24" s="8" customFormat="1" ht="23.25" customHeight="1" x14ac:dyDescent="0.3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6215.75</v>
      </c>
      <c r="N10" s="9">
        <v>27257.19</v>
      </c>
      <c r="O10" s="9">
        <v>35953.17</v>
      </c>
      <c r="P10" s="9">
        <v>409036.94</v>
      </c>
      <c r="Q10" s="9">
        <v>309577.71999999997</v>
      </c>
      <c r="R10" s="9">
        <v>128649.83</v>
      </c>
      <c r="S10" s="9">
        <v>51235.54</v>
      </c>
      <c r="T10" s="9">
        <v>180726.77</v>
      </c>
      <c r="U10" s="9">
        <v>25068.46</v>
      </c>
      <c r="V10" s="9" t="s">
        <v>35</v>
      </c>
      <c r="W10" s="9" t="s">
        <v>35</v>
      </c>
      <c r="X10" s="38"/>
    </row>
    <row r="11" spans="1:24" ht="23.25" customHeight="1" x14ac:dyDescent="0.3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2550.6999999999998</v>
      </c>
      <c r="N11" s="14">
        <v>16436.84</v>
      </c>
      <c r="O11" s="14">
        <v>19377.18</v>
      </c>
      <c r="P11" s="14">
        <v>267022.23</v>
      </c>
      <c r="Q11" s="14">
        <v>128302.61</v>
      </c>
      <c r="R11" s="14">
        <v>28284.23</v>
      </c>
      <c r="S11" s="14">
        <v>30260.83</v>
      </c>
      <c r="T11" s="14">
        <v>88847.78</v>
      </c>
      <c r="U11" s="14">
        <v>7007.65</v>
      </c>
      <c r="V11" s="9" t="s">
        <v>35</v>
      </c>
      <c r="W11" s="9" t="s">
        <v>35</v>
      </c>
      <c r="X11" s="38"/>
    </row>
    <row r="12" spans="1:24" ht="23.25" customHeight="1" x14ac:dyDescent="0.3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3665.05</v>
      </c>
      <c r="N12" s="14">
        <v>10820.35</v>
      </c>
      <c r="O12" s="14">
        <v>16575.990000000002</v>
      </c>
      <c r="P12" s="14">
        <v>142014.71</v>
      </c>
      <c r="Q12" s="14">
        <v>181275.11</v>
      </c>
      <c r="R12" s="14">
        <v>100365.61</v>
      </c>
      <c r="S12" s="14">
        <v>20974.71</v>
      </c>
      <c r="T12" s="14">
        <v>91878.99</v>
      </c>
      <c r="U12" s="14">
        <v>18060.810000000001</v>
      </c>
      <c r="V12" s="9" t="s">
        <v>35</v>
      </c>
      <c r="W12" s="9" t="s">
        <v>35</v>
      </c>
      <c r="X12" s="38"/>
    </row>
    <row r="13" spans="1:24" s="8" customFormat="1" ht="23.25" customHeight="1" x14ac:dyDescent="0.3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 t="s">
        <v>35</v>
      </c>
      <c r="N13" s="21">
        <v>782.73</v>
      </c>
      <c r="O13" s="21">
        <v>3525.99</v>
      </c>
      <c r="P13" s="21">
        <v>26782.6</v>
      </c>
      <c r="Q13" s="21">
        <v>15337.36</v>
      </c>
      <c r="R13" s="21">
        <v>5893.47</v>
      </c>
      <c r="S13" s="21">
        <v>1475.26</v>
      </c>
      <c r="T13" s="21">
        <v>4070.37</v>
      </c>
      <c r="U13" s="21">
        <v>1042.02</v>
      </c>
      <c r="V13" s="9" t="s">
        <v>35</v>
      </c>
      <c r="W13" s="9" t="s">
        <v>35</v>
      </c>
      <c r="X13" s="38"/>
    </row>
    <row r="14" spans="1:24" ht="23.25" customHeight="1" x14ac:dyDescent="0.3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 t="s">
        <v>35</v>
      </c>
      <c r="N14" s="22">
        <v>344.14</v>
      </c>
      <c r="O14" s="22">
        <v>1980.94</v>
      </c>
      <c r="P14" s="22">
        <v>15937.15</v>
      </c>
      <c r="Q14" s="22">
        <v>5575.96</v>
      </c>
      <c r="R14" s="22">
        <v>1200.44</v>
      </c>
      <c r="S14" s="22">
        <v>1475.26</v>
      </c>
      <c r="T14" s="22">
        <v>1725.54</v>
      </c>
      <c r="U14" s="9">
        <v>213.71</v>
      </c>
      <c r="V14" s="9" t="s">
        <v>35</v>
      </c>
      <c r="W14" s="9" t="s">
        <v>35</v>
      </c>
      <c r="X14" s="38"/>
    </row>
    <row r="15" spans="1:24" ht="23.25" customHeight="1" x14ac:dyDescent="0.3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 t="s">
        <v>35</v>
      </c>
      <c r="N15" s="22">
        <v>438.59</v>
      </c>
      <c r="O15" s="22">
        <v>1545.05</v>
      </c>
      <c r="P15" s="22">
        <v>10845.45</v>
      </c>
      <c r="Q15" s="22">
        <v>9761.4</v>
      </c>
      <c r="R15" s="22">
        <v>4693.04</v>
      </c>
      <c r="S15" s="22" t="s">
        <v>35</v>
      </c>
      <c r="T15" s="22">
        <v>2344.83</v>
      </c>
      <c r="U15" s="22">
        <v>828.31</v>
      </c>
      <c r="V15" s="56" t="s">
        <v>35</v>
      </c>
      <c r="W15" s="56" t="s">
        <v>35</v>
      </c>
      <c r="X15" s="38"/>
    </row>
    <row r="16" spans="1:24" ht="23.25" customHeight="1" x14ac:dyDescent="0.3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4" t="s">
        <v>36</v>
      </c>
      <c r="N16" s="64"/>
      <c r="O16" s="64"/>
      <c r="P16" s="64"/>
      <c r="Q16" s="64"/>
      <c r="R16" s="64"/>
      <c r="S16" s="64"/>
      <c r="T16" s="64"/>
      <c r="U16" s="64"/>
    </row>
    <row r="17" spans="1:36" s="8" customFormat="1" ht="23.25" customHeight="1" x14ac:dyDescent="0.3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0.47276466045116372</v>
      </c>
      <c r="N17" s="29">
        <f>N7/'ตาราง 4 หน้า 1'!$B7*100</f>
        <v>1.0360883565093759</v>
      </c>
      <c r="O17" s="29">
        <f>O7/'ตาราง 4 หน้า 1'!$B7*100</f>
        <v>1.3892513492991305</v>
      </c>
      <c r="P17" s="29">
        <f>P7/'ตาราง 4 หน้า 1'!$B7*100</f>
        <v>4.2892258280552849</v>
      </c>
      <c r="Q17" s="29">
        <f>Q7/'ตาราง 4 หน้า 1'!$B7*100</f>
        <v>3.061989798241739</v>
      </c>
      <c r="R17" s="29">
        <f>R7/'ตาราง 4 หน้า 1'!$B7*100</f>
        <v>1.6188710300025753</v>
      </c>
      <c r="S17" s="29">
        <f>S7/'ตาราง 4 หน้า 1'!$B7*100</f>
        <v>0.6303988701421761</v>
      </c>
      <c r="T17" s="29">
        <f>T7/'ตาราง 4 หน้า 1'!$B7*100</f>
        <v>2.3025702669948847</v>
      </c>
      <c r="U17" s="29">
        <f>U7/'ตาราง 4 หน้า 1'!$B7*100</f>
        <v>0.55162637585374241</v>
      </c>
      <c r="V17" s="58" t="s">
        <v>70</v>
      </c>
      <c r="W17" s="29">
        <f>W7/'ตาราง 4 หน้า 1'!$B7*100</f>
        <v>0.18218727533360629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 x14ac:dyDescent="0.3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0.39839302105685964</v>
      </c>
      <c r="N18" s="30">
        <f>N8/'ตาราง 4 หน้า 1'!$B8*100</f>
        <v>1.0457807748230605</v>
      </c>
      <c r="O18" s="30">
        <f>O8/'ตาราง 4 หน้า 1'!$B8*100</f>
        <v>1.4312973623502101</v>
      </c>
      <c r="P18" s="30">
        <f>P8/'ตาราง 4 หน้า 1'!$B8*100</f>
        <v>4.8539690894791416</v>
      </c>
      <c r="Q18" s="30">
        <f>Q8/'ตาราง 4 หน้า 1'!$B8*100</f>
        <v>1.8928266019193181</v>
      </c>
      <c r="R18" s="30">
        <f>R8/'ตาราง 4 หน้า 1'!$B8*100</f>
        <v>0.61497960310855992</v>
      </c>
      <c r="S18" s="30">
        <f>S8/'ตาราง 4 หน้า 1'!$B8*100</f>
        <v>0.67047463446975064</v>
      </c>
      <c r="T18" s="30">
        <f>T8/'ตาราง 4 หน้า 1'!$B8*100</f>
        <v>2.0599291412824048</v>
      </c>
      <c r="U18" s="30">
        <f>U8/'ตาราง 4 หน้า 1'!$B8*100</f>
        <v>0.1970336170023719</v>
      </c>
      <c r="V18" s="58" t="s">
        <v>70</v>
      </c>
      <c r="W18" s="30">
        <f>W8/'ตาราง 4 หน้า 1'!$B8*100</f>
        <v>0.18635726086116516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 x14ac:dyDescent="0.3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0.56208226026616226</v>
      </c>
      <c r="N19" s="30">
        <f>N9/'ตาราง 4 หน้า 1'!$B9*100</f>
        <v>1.0244481190851145</v>
      </c>
      <c r="O19" s="30">
        <f>O9/'ตาราง 4 หน้า 1'!$B9*100</f>
        <v>1.3387555781784481</v>
      </c>
      <c r="P19" s="30">
        <f>P9/'ตาราง 4 หน้า 1'!$B9*100</f>
        <v>3.6109899705042352</v>
      </c>
      <c r="Q19" s="30">
        <f>Q9/'ตาราง 4 หน้า 1'!$B9*100</f>
        <v>4.4661116789049755</v>
      </c>
      <c r="R19" s="30">
        <f>R9/'ตาราง 4 หน้า 1'!$B9*100</f>
        <v>2.8245076025195255</v>
      </c>
      <c r="S19" s="30">
        <f>S9/'ตาราง 4 หน้า 1'!$B9*100</f>
        <v>0.58226935316981465</v>
      </c>
      <c r="T19" s="30">
        <f>T9/'ตาราง 4 หน้า 1'!$B9*100</f>
        <v>2.5939733225352724</v>
      </c>
      <c r="U19" s="30">
        <f>U9/'ตาราง 4 หน้า 1'!$B9*100</f>
        <v>0.97747921963021822</v>
      </c>
      <c r="V19" s="58" t="s">
        <v>70</v>
      </c>
      <c r="W19" s="30">
        <f>W9/'ตาราง 4 หน้า 1'!$B9*100</f>
        <v>0.17717927629501892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 x14ac:dyDescent="0.3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6.4179256585695191E-2</v>
      </c>
      <c r="N20" s="29">
        <f>N10/'ตาราง 4 หน้า 1'!$B10*100</f>
        <v>0.28143766895628763</v>
      </c>
      <c r="O20" s="29">
        <f>O10/'ตาราง 4 หน้า 1'!$B10*100</f>
        <v>0.37122595382682999</v>
      </c>
      <c r="P20" s="29">
        <f>P10/'ตาราง 4 หน้า 1'!$B10*100</f>
        <v>4.2234141857841143</v>
      </c>
      <c r="Q20" s="29">
        <f>Q10/'ตาราง 4 หน้า 1'!$B10*100</f>
        <v>3.1964715320105377</v>
      </c>
      <c r="R20" s="29">
        <f>R10/'ตาราง 4 หน้า 1'!$B10*100</f>
        <v>1.3283433936815456</v>
      </c>
      <c r="S20" s="29">
        <f>S10/'ตาราง 4 หน้า 1'!$B10*100</f>
        <v>0.52902045094584715</v>
      </c>
      <c r="T20" s="29">
        <f>T10/'ตาราง 4 หน้า 1'!$B10*100</f>
        <v>1.8660515213343394</v>
      </c>
      <c r="U20" s="29">
        <f>U10/'ตาราง 4 หน้า 1'!$B10*100</f>
        <v>0.25883845498101382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 x14ac:dyDescent="0.3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4.7951851896497151E-2</v>
      </c>
      <c r="N21" s="30">
        <f>N11/'ตาราง 4 หน้า 1'!$B11*100</f>
        <v>0.30900416251476859</v>
      </c>
      <c r="O21" s="30">
        <f>O11/'ตาราง 4 หน้า 1'!$B11*100</f>
        <v>0.364281046587904</v>
      </c>
      <c r="P21" s="30">
        <f>P11/'ตาราง 4 หน้า 1'!$B11*100</f>
        <v>5.0198809840562975</v>
      </c>
      <c r="Q21" s="30">
        <f>Q11/'ตาราง 4 หน้า 1'!$B11*100</f>
        <v>2.4120232691629884</v>
      </c>
      <c r="R21" s="30">
        <f>R11/'ตาราง 4 หน้า 1'!$B11*100</f>
        <v>0.53172901868760014</v>
      </c>
      <c r="S21" s="30">
        <f>S11/'ตาราง 4 หน้า 1'!$B11*100</f>
        <v>0.56888808500610732</v>
      </c>
      <c r="T21" s="30">
        <f>T11/'ตาราง 4 หน้า 1'!$B11*100</f>
        <v>1.6702926992169058</v>
      </c>
      <c r="U21" s="30">
        <f>U11/'ตาราง 4 หน้า 1'!$B11*100</f>
        <v>0.13174022618986483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 x14ac:dyDescent="0.3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8.3951242315067245E-2</v>
      </c>
      <c r="N22" s="30">
        <f>N12/'ตาราง 4 หน้า 1'!$B12*100</f>
        <v>0.24784977688812915</v>
      </c>
      <c r="O22" s="30">
        <f>O12/'ตาราง 4 หน้า 1'!$B12*100</f>
        <v>0.37968784957971419</v>
      </c>
      <c r="P22" s="30">
        <f>P12/'ตาราง 4 หน้า 1'!$B12*100</f>
        <v>3.2529737197347925</v>
      </c>
      <c r="Q22" s="30">
        <f>Q12/'ตาราง 4 หน้า 1'!$B12*100</f>
        <v>4.1522682324389759</v>
      </c>
      <c r="R22" s="30">
        <f>R12/'ตาราง 4 หน้า 1'!$B12*100</f>
        <v>2.2989639009589324</v>
      </c>
      <c r="S22" s="30">
        <f>S12/'ตาราง 4 หน้า 1'!$B12*100</f>
        <v>0.48044445824702636</v>
      </c>
      <c r="T22" s="30">
        <f>T12/'ตาราง 4 หน้า 1'!$B12*100</f>
        <v>2.1045702932166384</v>
      </c>
      <c r="U22" s="30">
        <f>U12/'ตาราง 4 หน้า 1'!$B12*100</f>
        <v>0.41369897728991134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 x14ac:dyDescent="0.3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1" t="s">
        <v>35</v>
      </c>
      <c r="N23" s="29">
        <f>N13/'ตาราง 4 หน้า 1'!$B13*100</f>
        <v>0.18474051773085784</v>
      </c>
      <c r="O23" s="29">
        <f>O13/'ตาราง 4 หน้า 1'!$B13*100</f>
        <v>0.83220678664907111</v>
      </c>
      <c r="P23" s="29">
        <f>P13/'ตาราง 4 หน้า 1'!$B13*100</f>
        <v>6.3212492049346176</v>
      </c>
      <c r="Q23" s="29">
        <f>Q13/'ตาราง 4 หน้า 1'!$B13*100</f>
        <v>3.61993513347457</v>
      </c>
      <c r="R23" s="29">
        <f>R13/'ตาราง 4 หน้า 1'!$B13*100</f>
        <v>1.3909811800126208</v>
      </c>
      <c r="S23" s="29">
        <f>S13/'ตาราง 4 หน้า 1'!$B13*100</f>
        <v>0.34819196426306048</v>
      </c>
      <c r="T23" s="29">
        <f>T13/'ตาราง 4 หน้า 1'!$B13*100</f>
        <v>0.96069175981009014</v>
      </c>
      <c r="U23" s="29">
        <f>U13/'ตาราง 4 หน้า 1'!$B13*100</f>
        <v>0.24593833670091664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 x14ac:dyDescent="0.3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21" t="s">
        <v>35</v>
      </c>
      <c r="N24" s="30">
        <f>N14/'ตาราง 4 หน้า 1'!$B14*100</f>
        <v>0.14681510745970827</v>
      </c>
      <c r="O24" s="30">
        <f>O14/'ตาราง 4 หน้า 1'!$B14*100</f>
        <v>0.84509768981006139</v>
      </c>
      <c r="P24" s="30">
        <f>P14/'ตาราง 4 หน้า 1'!$B14*100</f>
        <v>6.7990189744042819</v>
      </c>
      <c r="Q24" s="30">
        <f>Q14/'ตาราง 4 หน้า 1'!$B14*100</f>
        <v>2.378785280964244</v>
      </c>
      <c r="R24" s="30">
        <f>R14/'ตาราง 4 หน้า 1'!$B14*100</f>
        <v>0.51212508746130125</v>
      </c>
      <c r="S24" s="30">
        <f>S14/'ตาราง 4 หน้า 1'!$B14*100</f>
        <v>0.62936727910446111</v>
      </c>
      <c r="T24" s="30">
        <f>T14/'ตาราง 4 หน้า 1'!$B14*100</f>
        <v>0.73614035138613643</v>
      </c>
      <c r="U24" s="30">
        <f>U14/'ตาราง 4 หน้า 1'!$B14*100</f>
        <v>9.1171780714866799E-2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 x14ac:dyDescent="0.3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61" t="s">
        <v>35</v>
      </c>
      <c r="N25" s="32">
        <f>N15/'ตาราง 4 หน้า 1'!$B15*100</f>
        <v>0.23170524898844563</v>
      </c>
      <c r="O25" s="32">
        <f>O15/'ตาราง 4 หน้า 1'!$B15*100</f>
        <v>0.8162434048874756</v>
      </c>
      <c r="P25" s="32">
        <f>P15/'ตาราง 4 หน้า 1'!$B15*100</f>
        <v>5.7296055373851162</v>
      </c>
      <c r="Q25" s="32">
        <f>Q15/'ตาราง 4 หน้า 1'!$B15*100</f>
        <v>5.1569064900609067</v>
      </c>
      <c r="R25" s="32">
        <f>R15/'ตาราง 4 หน้า 1'!$B15*100</f>
        <v>2.47931325774125</v>
      </c>
      <c r="S25" s="57" t="s">
        <v>35</v>
      </c>
      <c r="T25" s="32">
        <f>T15/'ตาราง 4 หน้า 1'!$B15*100</f>
        <v>1.2387638089914885</v>
      </c>
      <c r="U25" s="32">
        <f>U15/'ตาราง 4 หน้า 1'!$B15*100</f>
        <v>0.43759268289203901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 x14ac:dyDescent="0.3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2019-08-30T07:42:10Z</dcterms:created>
  <dcterms:modified xsi:type="dcterms:W3CDTF">2020-12-18T03:27:52Z</dcterms:modified>
</cp:coreProperties>
</file>