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M25" i="2"/>
  <c r="N25" i="2"/>
  <c r="G23" i="1"/>
  <c r="G24" i="1"/>
  <c r="F25" i="1"/>
  <c r="J25" i="1" l="1"/>
  <c r="W17" i="2" l="1"/>
  <c r="W18" i="2"/>
  <c r="W19" i="2"/>
  <c r="O23" i="2"/>
  <c r="O24" i="2"/>
  <c r="M23" i="2" l="1"/>
  <c r="Q23" i="2"/>
  <c r="R23" i="2"/>
  <c r="S23" i="2"/>
  <c r="T23" i="2"/>
  <c r="U23" i="2"/>
  <c r="Q24" i="2"/>
  <c r="R24" i="2"/>
  <c r="S24" i="2"/>
  <c r="T24" i="2"/>
  <c r="U24" i="2"/>
  <c r="Q25" i="2"/>
  <c r="R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<sst xmlns="http://schemas.openxmlformats.org/spreadsheetml/2006/main" count="182" uniqueCount="74">
  <si>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</si>
  <si>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</si>
  <si>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</si>
  <si>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</si>
  <si>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</si>
  <si>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</si>
  <si>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</si>
  <si>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</si>
  <si>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</si>
  <si>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</si>
  <si>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</si>
  <si>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</si>
  <si>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</si>
  <si>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</si>
  <si>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</si>
  <si>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</si>
  <si>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</si>
  <si>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</si>
  <si>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</si>
  <si>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</si>
  <si>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</si>
  <si>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</si>
  <si>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</si>
  <si>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</si>
  <si>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</si>
  <si>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</si>
  <si>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</si>
  <si>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</si>
  <si>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</si>
  <si>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</si>
  <si>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</si>
  <si>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</si>
  <si>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</si>
  <si>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</si>
  <si>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</si>
  <si>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</si>
  <si>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</si>
  <si>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</si>
  <si>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</si>
  <si>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</si>
  <si>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</si>
  <si>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</si>
  <si>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</si>
  <si>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</si>
  <si>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</si>
  <si>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</si>
  <si>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</si>
  <si>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</si>
  <si>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</si>
  <si>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</si>
  <si>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</si>
  <si>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</si>
  <si>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</si>
  <si>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</si>
  <si>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</si>
  <si>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</si>
  <si>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</si>
  <si>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</si>
  <si>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</si>
  <si>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</si>
  <si>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</si>
  <si>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</si>
  <si>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</si>
  <si>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</si>
  <si>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</si>
  <si>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</si>
  <si>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</si>
  <si>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</si>
  <si>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</si>
  <si>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</si>
  <si>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</si>
  <si>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</si>
  <si>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</si>
  <si>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MA.161 (ธ.ค.60-ก.พ.61)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</si>
</sst>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topLeftCell="A22" zoomScaleNormal="100" workbookViewId="0">
      <selection activeCell="G26" sqref="G26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37316850.299999997</v>
      </c>
      <c r="C7" s="9">
        <v>11817988.66</v>
      </c>
      <c r="D7" s="9">
        <v>63059.13</v>
      </c>
      <c r="E7" s="9">
        <v>6136288.2400000002</v>
      </c>
      <c r="F7" s="9">
        <v>115159.23</v>
      </c>
      <c r="G7" s="9">
        <v>74873.53</v>
      </c>
      <c r="H7" s="9">
        <v>1990680.87</v>
      </c>
      <c r="I7" s="9">
        <v>6261628.0099999998</v>
      </c>
      <c r="J7" s="9">
        <v>1236759.08</v>
      </c>
      <c r="K7" s="9">
        <v>2835700.43</v>
      </c>
      <c r="L7" s="9">
        <v>209650.44</v>
      </c>
      <c r="M7" s="9">
        <v>511780.99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20360688.460000001</v>
      </c>
      <c r="C8" s="14">
        <v>7002320.2599999998</v>
      </c>
      <c r="D8" s="14">
        <v>53781.41</v>
      </c>
      <c r="E8" s="14">
        <v>3175782.3999999999</v>
      </c>
      <c r="F8" s="14">
        <v>90406.63</v>
      </c>
      <c r="G8" s="14">
        <v>52996.52</v>
      </c>
      <c r="H8" s="14">
        <v>1697745.23</v>
      </c>
      <c r="I8" s="14">
        <v>3115770.93</v>
      </c>
      <c r="J8" s="14">
        <v>1038817.37</v>
      </c>
      <c r="K8" s="14">
        <v>1004092.05</v>
      </c>
      <c r="L8" s="14">
        <v>138836.78</v>
      </c>
      <c r="M8" s="14">
        <v>204824.91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16956161.829999998</v>
      </c>
      <c r="C9" s="14">
        <v>4815668.3899999997</v>
      </c>
      <c r="D9" s="14">
        <v>9277.7199999999993</v>
      </c>
      <c r="E9" s="14">
        <v>2960505.84</v>
      </c>
      <c r="F9" s="14">
        <v>24752.6</v>
      </c>
      <c r="G9" s="14">
        <v>21877.01</v>
      </c>
      <c r="H9" s="14">
        <v>292935.64</v>
      </c>
      <c r="I9" s="14">
        <v>3145857.08</v>
      </c>
      <c r="J9" s="14">
        <v>197941.72</v>
      </c>
      <c r="K9" s="14">
        <v>1831608.38</v>
      </c>
      <c r="L9" s="14">
        <v>70813.66</v>
      </c>
      <c r="M9" s="14">
        <v>306956.09000000003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9265808.8000000007</v>
      </c>
      <c r="C10" s="9">
        <v>4757208.7300000004</v>
      </c>
      <c r="D10" s="9">
        <v>2948.32</v>
      </c>
      <c r="E10" s="9">
        <v>818446.72</v>
      </c>
      <c r="F10" s="9">
        <v>24600.65</v>
      </c>
      <c r="G10" s="9">
        <v>20125.53</v>
      </c>
      <c r="H10" s="9">
        <v>476789.83</v>
      </c>
      <c r="I10" s="9">
        <v>1295331.05</v>
      </c>
      <c r="J10" s="9">
        <v>108976.64</v>
      </c>
      <c r="K10" s="9">
        <v>439540.43</v>
      </c>
      <c r="L10" s="9">
        <v>15446.19</v>
      </c>
      <c r="M10" s="9">
        <v>55601.36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5102090.1399999997</v>
      </c>
      <c r="C11" s="14">
        <v>2757953.6</v>
      </c>
      <c r="D11" s="14">
        <v>2719.1</v>
      </c>
      <c r="E11" s="14">
        <v>386704.1</v>
      </c>
      <c r="F11" s="14">
        <v>22228.2</v>
      </c>
      <c r="G11" s="14">
        <v>13387.77</v>
      </c>
      <c r="H11" s="14">
        <v>413516.75</v>
      </c>
      <c r="I11" s="14">
        <v>628824.61</v>
      </c>
      <c r="J11" s="14">
        <v>96394</v>
      </c>
      <c r="K11" s="14">
        <v>141747.95000000001</v>
      </c>
      <c r="L11" s="14">
        <v>9383.5</v>
      </c>
      <c r="M11" s="14">
        <v>21963.01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4163718.66</v>
      </c>
      <c r="C12" s="14">
        <v>1999255.13</v>
      </c>
      <c r="D12" s="14">
        <v>229.22</v>
      </c>
      <c r="E12" s="14">
        <v>431742.62</v>
      </c>
      <c r="F12" s="14">
        <v>2372.4499999999998</v>
      </c>
      <c r="G12" s="14">
        <v>6737.77</v>
      </c>
      <c r="H12" s="14">
        <v>63273.09</v>
      </c>
      <c r="I12" s="14">
        <v>666506.43999999994</v>
      </c>
      <c r="J12" s="14">
        <v>12582.65</v>
      </c>
      <c r="K12" s="14">
        <v>297792.48</v>
      </c>
      <c r="L12" s="14">
        <v>6062.69</v>
      </c>
      <c r="M12" s="14">
        <v>33638.339999999997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399776.8</v>
      </c>
      <c r="C13" s="21">
        <v>232467.4</v>
      </c>
      <c r="D13" s="21" t="s">
        <v>35</v>
      </c>
      <c r="E13" s="21">
        <v>29384.41</v>
      </c>
      <c r="F13" s="21">
        <v>702.41</v>
      </c>
      <c r="G13" s="21">
        <v>736.4</v>
      </c>
      <c r="H13" s="21">
        <v>12946.65</v>
      </c>
      <c r="I13" s="21">
        <v>48870.23</v>
      </c>
      <c r="J13" s="21">
        <v>1477.03</v>
      </c>
      <c r="K13" s="21">
        <v>13840.55</v>
      </c>
      <c r="L13" s="21">
        <v>473.42</v>
      </c>
      <c r="M13" s="21">
        <v>951.31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227891.4</v>
      </c>
      <c r="C14" s="22">
        <v>141334.39999999999</v>
      </c>
      <c r="D14" s="22" t="s">
        <v>35</v>
      </c>
      <c r="E14" s="22">
        <v>13554.04</v>
      </c>
      <c r="F14" s="22">
        <v>496.17</v>
      </c>
      <c r="G14" s="22">
        <v>736.4</v>
      </c>
      <c r="H14" s="22">
        <v>12020.65</v>
      </c>
      <c r="I14" s="22">
        <v>24242.03</v>
      </c>
      <c r="J14" s="22">
        <v>1276.6099999999999</v>
      </c>
      <c r="K14" s="22">
        <v>5357.72</v>
      </c>
      <c r="L14" s="22">
        <v>264.83</v>
      </c>
      <c r="M14" s="22">
        <v>773.49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171885.4</v>
      </c>
      <c r="C15" s="22">
        <v>91133</v>
      </c>
      <c r="D15" s="22" t="s">
        <v>35</v>
      </c>
      <c r="E15" s="22">
        <v>15830.37</v>
      </c>
      <c r="F15" s="22">
        <v>206.23</v>
      </c>
      <c r="G15" s="22" t="s">
        <v>35</v>
      </c>
      <c r="H15" s="22">
        <v>926</v>
      </c>
      <c r="I15" s="22">
        <v>24628.2</v>
      </c>
      <c r="J15" s="22">
        <v>200.42</v>
      </c>
      <c r="K15" s="22">
        <v>8482.83</v>
      </c>
      <c r="L15" s="22">
        <v>208.59</v>
      </c>
      <c r="M15" s="22">
        <v>177.82</v>
      </c>
      <c r="N15" s="10"/>
      <c r="O15" s="17"/>
      <c r="P15" s="10"/>
    </row>
    <row r="16" spans="1:16" s="18" customFormat="1" ht="23.25" customHeight="1" x14ac:dyDescent="0.3">
      <c r="A16" s="23"/>
      <c r="B16" s="61" t="s">
        <v>36</v>
      </c>
      <c r="C16" s="61"/>
      <c r="D16" s="61"/>
      <c r="E16" s="61"/>
      <c r="F16" s="61"/>
      <c r="G16" s="61"/>
      <c r="H16" s="61"/>
      <c r="I16" s="61"/>
      <c r="J16" s="61"/>
      <c r="K16" s="61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31.669309078853313</v>
      </c>
      <c r="D17" s="25">
        <f t="shared" ref="D17:M17" si="0">D7/$B7*100</f>
        <v>0.16898299157900795</v>
      </c>
      <c r="E17" s="25">
        <f t="shared" si="0"/>
        <v>16.443746432693978</v>
      </c>
      <c r="F17" s="25">
        <f t="shared" si="0"/>
        <v>0.30859847247075944</v>
      </c>
      <c r="G17" s="25">
        <f t="shared" si="0"/>
        <v>0.20064268392983856</v>
      </c>
      <c r="H17" s="25">
        <f>H7/$B7*100</f>
        <v>5.33453615188954</v>
      </c>
      <c r="I17" s="25">
        <f t="shared" si="0"/>
        <v>16.779626253719488</v>
      </c>
      <c r="J17" s="25">
        <f t="shared" si="0"/>
        <v>3.314210792329384</v>
      </c>
      <c r="K17" s="25">
        <f t="shared" si="0"/>
        <v>7.5989811766080386</v>
      </c>
      <c r="L17" s="25">
        <f t="shared" si="0"/>
        <v>0.56181172396535306</v>
      </c>
      <c r="M17" s="25">
        <f t="shared" si="0"/>
        <v>1.3714474450165481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34.391372736518946</v>
      </c>
      <c r="D18" s="27">
        <f t="shared" si="1"/>
        <v>0.26414337661350379</v>
      </c>
      <c r="E18" s="27">
        <f t="shared" si="1"/>
        <v>15.597617959918434</v>
      </c>
      <c r="F18" s="27">
        <f t="shared" si="1"/>
        <v>0.44402540796992285</v>
      </c>
      <c r="G18" s="27">
        <f t="shared" si="1"/>
        <v>0.26028844802628048</v>
      </c>
      <c r="H18" s="27">
        <f t="shared" si="1"/>
        <v>8.3383488398996892</v>
      </c>
      <c r="I18" s="27">
        <f t="shared" si="1"/>
        <v>15.302876109131331</v>
      </c>
      <c r="J18" s="27">
        <f t="shared" si="1"/>
        <v>5.102073891267624</v>
      </c>
      <c r="K18" s="27">
        <f t="shared" si="1"/>
        <v>4.9315230767987499</v>
      </c>
      <c r="L18" s="27">
        <f t="shared" si="1"/>
        <v>0.68188647094500066</v>
      </c>
      <c r="M18" s="27">
        <f t="shared" si="1"/>
        <v>1.0059822407400068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28.400698449809504</v>
      </c>
      <c r="D19" s="27">
        <f t="shared" si="1"/>
        <v>5.4715920342215799E-2</v>
      </c>
      <c r="E19" s="27">
        <f t="shared" si="1"/>
        <v>17.459764006038625</v>
      </c>
      <c r="F19" s="27">
        <f t="shared" si="1"/>
        <v>0.14597997027963019</v>
      </c>
      <c r="G19" s="27">
        <f t="shared" si="1"/>
        <v>0.12902100262627653</v>
      </c>
      <c r="H19" s="27">
        <f t="shared" si="1"/>
        <v>1.7276058281168225</v>
      </c>
      <c r="I19" s="27">
        <f t="shared" si="1"/>
        <v>18.552884264374825</v>
      </c>
      <c r="J19" s="27">
        <f t="shared" si="1"/>
        <v>1.1673733831071842</v>
      </c>
      <c r="K19" s="27">
        <f t="shared" si="1"/>
        <v>10.802022287611065</v>
      </c>
      <c r="L19" s="27">
        <f t="shared" si="1"/>
        <v>0.41762788483601071</v>
      </c>
      <c r="M19" s="27">
        <f t="shared" si="1"/>
        <v>1.8102922882990677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51.34153782668168</v>
      </c>
      <c r="D20" s="25">
        <f t="shared" si="1"/>
        <v>3.1819348571060516E-2</v>
      </c>
      <c r="E20" s="25">
        <f t="shared" si="1"/>
        <v>8.8329765664924995</v>
      </c>
      <c r="F20" s="25">
        <f t="shared" si="1"/>
        <v>0.26549921902122564</v>
      </c>
      <c r="G20" s="25">
        <f t="shared" si="1"/>
        <v>0.2172020860175746</v>
      </c>
      <c r="H20" s="25">
        <f t="shared" si="1"/>
        <v>5.1456903578670863</v>
      </c>
      <c r="I20" s="25">
        <f t="shared" si="1"/>
        <v>13.979686802948061</v>
      </c>
      <c r="J20" s="25">
        <f t="shared" si="1"/>
        <v>1.1761157860283065</v>
      </c>
      <c r="K20" s="25">
        <f t="shared" si="1"/>
        <v>4.7436811992062689</v>
      </c>
      <c r="L20" s="25">
        <f t="shared" si="1"/>
        <v>0.16670093602622146</v>
      </c>
      <c r="M20" s="25">
        <f t="shared" si="1"/>
        <v>0.60007022808413657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54.055367982973358</v>
      </c>
      <c r="D21" s="27">
        <f t="shared" si="1"/>
        <v>5.3293844784953172E-2</v>
      </c>
      <c r="E21" s="27">
        <f t="shared" si="1"/>
        <v>7.5793270873101433</v>
      </c>
      <c r="F21" s="27">
        <f t="shared" si="1"/>
        <v>0.43566850820083713</v>
      </c>
      <c r="G21" s="27">
        <f t="shared" si="1"/>
        <v>0.26239775528544468</v>
      </c>
      <c r="H21" s="27">
        <f t="shared" si="1"/>
        <v>8.1048499468494306</v>
      </c>
      <c r="I21" s="27">
        <f t="shared" si="1"/>
        <v>12.324843206317794</v>
      </c>
      <c r="J21" s="27">
        <f t="shared" si="1"/>
        <v>1.8893041352656306</v>
      </c>
      <c r="K21" s="27">
        <f t="shared" si="1"/>
        <v>2.7782329615995383</v>
      </c>
      <c r="L21" s="27">
        <f t="shared" si="1"/>
        <v>0.18391482201449308</v>
      </c>
      <c r="M21" s="27">
        <f t="shared" si="1"/>
        <v>0.43047083444903622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48.016095544745568</v>
      </c>
      <c r="D22" s="60" t="s">
        <v>70</v>
      </c>
      <c r="E22" s="27">
        <f t="shared" si="1"/>
        <v>10.369159284167388</v>
      </c>
      <c r="F22" s="27">
        <f t="shared" si="1"/>
        <v>5.6979113953871223E-2</v>
      </c>
      <c r="G22" s="27">
        <f t="shared" si="1"/>
        <v>0.16182097183290478</v>
      </c>
      <c r="H22" s="27">
        <f t="shared" si="1"/>
        <v>1.5196293305753756</v>
      </c>
      <c r="I22" s="27">
        <f t="shared" si="1"/>
        <v>16.007480198001655</v>
      </c>
      <c r="J22" s="27">
        <f t="shared" si="1"/>
        <v>0.30219741119588517</v>
      </c>
      <c r="K22" s="27">
        <f t="shared" si="1"/>
        <v>7.1520797709228505</v>
      </c>
      <c r="L22" s="27">
        <f t="shared" si="1"/>
        <v>0.14560758050833339</v>
      </c>
      <c r="M22" s="27">
        <f t="shared" si="1"/>
        <v>0.80789176087127834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58.149297307897804</v>
      </c>
      <c r="D23" s="21" t="s">
        <v>35</v>
      </c>
      <c r="E23" s="25">
        <f t="shared" ref="E23:M23" si="2">E13/$B13*100</f>
        <v>7.3502039137838908</v>
      </c>
      <c r="F23" s="25">
        <f t="shared" si="2"/>
        <v>0.17570054090182322</v>
      </c>
      <c r="G23" s="25">
        <f t="shared" si="2"/>
        <v>0.18420278515411601</v>
      </c>
      <c r="H23" s="25">
        <f t="shared" si="2"/>
        <v>3.2384695660178382</v>
      </c>
      <c r="I23" s="25">
        <f t="shared" si="2"/>
        <v>12.224378703316452</v>
      </c>
      <c r="J23" s="25">
        <f t="shared" si="2"/>
        <v>0.36946366072268322</v>
      </c>
      <c r="K23" s="25">
        <f t="shared" si="2"/>
        <v>3.4620693346887563</v>
      </c>
      <c r="L23" s="25">
        <f t="shared" si="2"/>
        <v>0.11842107896206085</v>
      </c>
      <c r="M23" s="25">
        <f t="shared" si="2"/>
        <v>0.2379602818372652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62.018312231176779</v>
      </c>
      <c r="D24" s="22" t="s">
        <v>35</v>
      </c>
      <c r="E24" s="27">
        <f t="shared" ref="E24:M24" si="3">E14/$B14*100</f>
        <v>5.94758731571266</v>
      </c>
      <c r="F24" s="27">
        <f t="shared" si="3"/>
        <v>0.21772212553874348</v>
      </c>
      <c r="G24" s="27">
        <f t="shared" si="3"/>
        <v>0.32313637109605714</v>
      </c>
      <c r="H24" s="27">
        <f t="shared" si="3"/>
        <v>5.2747273482018189</v>
      </c>
      <c r="I24" s="27">
        <f t="shared" si="3"/>
        <v>10.637536124662887</v>
      </c>
      <c r="J24" s="27">
        <f t="shared" si="3"/>
        <v>0.56018349090838881</v>
      </c>
      <c r="K24" s="27">
        <f t="shared" si="3"/>
        <v>2.3509970099793147</v>
      </c>
      <c r="L24" s="27">
        <f t="shared" si="3"/>
        <v>0.11620886088724716</v>
      </c>
      <c r="M24" s="27">
        <f t="shared" si="3"/>
        <v>0.33941166713618859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53.019628194134008</v>
      </c>
      <c r="D25" s="57" t="s">
        <v>35</v>
      </c>
      <c r="E25" s="33">
        <f t="shared" ref="E25:M25" si="4">E15/$B15*100</f>
        <v>9.2098398118746569</v>
      </c>
      <c r="F25" s="33">
        <f t="shared" si="4"/>
        <v>0.11998110368885316</v>
      </c>
      <c r="G25" s="57" t="s">
        <v>35</v>
      </c>
      <c r="H25" s="33">
        <f t="shared" si="4"/>
        <v>0.53873103823826807</v>
      </c>
      <c r="I25" s="33">
        <f t="shared" si="4"/>
        <v>14.328267555010491</v>
      </c>
      <c r="J25" s="33">
        <f t="shared" si="4"/>
        <v>0.11660094458284415</v>
      </c>
      <c r="K25" s="33">
        <f t="shared" si="4"/>
        <v>4.9351661048582374</v>
      </c>
      <c r="L25" s="33">
        <f t="shared" si="4"/>
        <v>0.12135411151848849</v>
      </c>
      <c r="M25" s="33">
        <f t="shared" si="4"/>
        <v>0.10345264926514992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3" zoomScaleNormal="100" workbookViewId="0">
      <selection activeCell="AB23" sqref="AB23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2" t="s">
        <v>69</v>
      </c>
      <c r="N6" s="62"/>
      <c r="O6" s="62"/>
      <c r="P6" s="62"/>
      <c r="Q6" s="62"/>
      <c r="R6" s="62"/>
      <c r="S6" s="62"/>
      <c r="T6" s="62"/>
      <c r="U6" s="62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199135.42</v>
      </c>
      <c r="N7" s="9">
        <v>389504.69</v>
      </c>
      <c r="O7" s="9">
        <v>599236.4</v>
      </c>
      <c r="P7" s="9">
        <v>1610116.07</v>
      </c>
      <c r="Q7" s="9">
        <v>1196573.3500000001</v>
      </c>
      <c r="R7" s="9">
        <v>706749.57</v>
      </c>
      <c r="S7" s="9">
        <v>235411.44</v>
      </c>
      <c r="T7" s="9">
        <v>834080.61</v>
      </c>
      <c r="U7" s="9">
        <v>209536.17</v>
      </c>
      <c r="V7" s="9">
        <v>2307.27</v>
      </c>
      <c r="W7" s="9">
        <v>80630.7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87566.59</v>
      </c>
      <c r="N8" s="14">
        <v>197150.59</v>
      </c>
      <c r="O8" s="14">
        <v>365048.83</v>
      </c>
      <c r="P8" s="14">
        <v>988832.81</v>
      </c>
      <c r="Q8" s="14">
        <v>388165.15</v>
      </c>
      <c r="R8" s="14">
        <v>163330.57</v>
      </c>
      <c r="S8" s="14">
        <v>123167.63</v>
      </c>
      <c r="T8" s="14">
        <v>380817.07</v>
      </c>
      <c r="U8" s="14">
        <v>40637.46</v>
      </c>
      <c r="V8" s="14">
        <v>1594.37</v>
      </c>
      <c r="W8" s="14">
        <v>49002.92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111568.83</v>
      </c>
      <c r="N9" s="14">
        <v>192354.1</v>
      </c>
      <c r="O9" s="14">
        <v>234187.57</v>
      </c>
      <c r="P9" s="14">
        <v>621283.27</v>
      </c>
      <c r="Q9" s="14">
        <v>808408.2</v>
      </c>
      <c r="R9" s="14">
        <v>543418.99</v>
      </c>
      <c r="S9" s="14">
        <v>112243.81</v>
      </c>
      <c r="T9" s="14">
        <v>453263.54</v>
      </c>
      <c r="U9" s="14">
        <v>168898.72</v>
      </c>
      <c r="V9" s="14">
        <v>712.9</v>
      </c>
      <c r="W9" s="14">
        <v>31627.77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17754.64</v>
      </c>
      <c r="N10" s="9">
        <v>23298.94</v>
      </c>
      <c r="O10" s="9">
        <v>48636.160000000003</v>
      </c>
      <c r="P10" s="9">
        <v>439467.03</v>
      </c>
      <c r="Q10" s="9">
        <v>330926.46000000002</v>
      </c>
      <c r="R10" s="9">
        <v>156709.82999999999</v>
      </c>
      <c r="S10" s="9">
        <v>54020.3</v>
      </c>
      <c r="T10" s="9">
        <v>153769.54</v>
      </c>
      <c r="U10" s="9">
        <v>26210.45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7236.95</v>
      </c>
      <c r="N11" s="14">
        <v>15350.47</v>
      </c>
      <c r="O11" s="14">
        <v>26188.81</v>
      </c>
      <c r="P11" s="14">
        <v>288743.59000000003</v>
      </c>
      <c r="Q11" s="14">
        <v>125449.18</v>
      </c>
      <c r="R11" s="14">
        <v>35201.910000000003</v>
      </c>
      <c r="S11" s="14">
        <v>30896.15</v>
      </c>
      <c r="T11" s="14">
        <v>71055.02</v>
      </c>
      <c r="U11" s="14">
        <v>7145.49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10517.69</v>
      </c>
      <c r="N12" s="14">
        <v>7948.47</v>
      </c>
      <c r="O12" s="14">
        <v>22447.35</v>
      </c>
      <c r="P12" s="14">
        <v>150723.44</v>
      </c>
      <c r="Q12" s="14">
        <v>205477.29</v>
      </c>
      <c r="R12" s="14">
        <v>121507.92</v>
      </c>
      <c r="S12" s="14">
        <v>23124.15</v>
      </c>
      <c r="T12" s="14">
        <v>82714.52</v>
      </c>
      <c r="U12" s="14">
        <v>19064.96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191.7</v>
      </c>
      <c r="N13" s="21">
        <v>1432.49</v>
      </c>
      <c r="O13" s="21">
        <v>789.22</v>
      </c>
      <c r="P13" s="21">
        <v>24903.35</v>
      </c>
      <c r="Q13" s="21">
        <v>17299.330000000002</v>
      </c>
      <c r="R13" s="21">
        <v>8089.22</v>
      </c>
      <c r="S13" s="21">
        <v>183.95</v>
      </c>
      <c r="T13" s="21">
        <v>4142.24</v>
      </c>
      <c r="U13" s="21">
        <v>895.49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992.39</v>
      </c>
      <c r="O14" s="22">
        <v>645.99</v>
      </c>
      <c r="P14" s="22">
        <v>15856.09</v>
      </c>
      <c r="Q14" s="22">
        <v>6585.39</v>
      </c>
      <c r="R14" s="22">
        <v>882.33</v>
      </c>
      <c r="S14" s="22">
        <v>183.95</v>
      </c>
      <c r="T14" s="22">
        <v>2482.48</v>
      </c>
      <c r="U14" s="9">
        <v>206.45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>
        <v>191.7</v>
      </c>
      <c r="N15" s="22">
        <v>440.1</v>
      </c>
      <c r="O15" s="22">
        <v>143.22999999999999</v>
      </c>
      <c r="P15" s="22">
        <v>9047.26</v>
      </c>
      <c r="Q15" s="22">
        <v>10713.95</v>
      </c>
      <c r="R15" s="22">
        <v>7206.89</v>
      </c>
      <c r="S15" s="22" t="s">
        <v>35</v>
      </c>
      <c r="T15" s="22">
        <v>1659.76</v>
      </c>
      <c r="U15" s="22">
        <v>689.04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3" t="s">
        <v>36</v>
      </c>
      <c r="N16" s="63"/>
      <c r="O16" s="63"/>
      <c r="P16" s="63"/>
      <c r="Q16" s="63"/>
      <c r="R16" s="63"/>
      <c r="S16" s="63"/>
      <c r="T16" s="63"/>
      <c r="U16" s="63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0.53363405110318229</v>
      </c>
      <c r="N17" s="29">
        <f>N7/'ตาราง 4 หน้า 1'!$B7*100</f>
        <v>1.0437769717129639</v>
      </c>
      <c r="O17" s="29">
        <f>O7/'ตาราง 4 หน้า 1'!$B7*100</f>
        <v>1.6058064793319389</v>
      </c>
      <c r="P17" s="29">
        <f>P7/'ตาราง 4 หน้า 1'!$B7*100</f>
        <v>4.3147158912283663</v>
      </c>
      <c r="Q17" s="29">
        <f>Q7/'ตาราง 4 หน้า 1'!$B7*100</f>
        <v>3.2065228988524797</v>
      </c>
      <c r="R17" s="29">
        <f>R7/'ตาราง 4 หน้า 1'!$B7*100</f>
        <v>1.8939153876017238</v>
      </c>
      <c r="S17" s="29">
        <f>S7/'ตาราง 4 หน้า 1'!$B7*100</f>
        <v>0.63084488135377281</v>
      </c>
      <c r="T17" s="29">
        <f>T7/'ตาราง 4 หน้า 1'!$B7*100</f>
        <v>2.2351313235029378</v>
      </c>
      <c r="U17" s="29">
        <f>U7/'ตาราง 4 หน้า 1'!$B7*100</f>
        <v>0.56150550841103553</v>
      </c>
      <c r="V17" s="58" t="s">
        <v>70</v>
      </c>
      <c r="W17" s="29">
        <f>W7/'ตาราง 4 หน้า 1'!$B7*100</f>
        <v>0.21607048652763708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0.43007676372059178</v>
      </c>
      <c r="N18" s="30">
        <f>N8/'ตาราง 4 หน้า 1'!$B8*100</f>
        <v>0.96829039149298002</v>
      </c>
      <c r="O18" s="30">
        <f>O8/'ตาราง 4 หน้า 1'!$B8*100</f>
        <v>1.7929100517262173</v>
      </c>
      <c r="P18" s="30">
        <f>P8/'ตาราง 4 หน้า 1'!$B8*100</f>
        <v>4.8565784597246378</v>
      </c>
      <c r="Q18" s="30">
        <f>Q8/'ตาราง 4 หน้า 1'!$B8*100</f>
        <v>1.9064441301313444</v>
      </c>
      <c r="R18" s="30">
        <f>R8/'ตาราง 4 หน้า 1'!$B8*100</f>
        <v>0.80218589032917209</v>
      </c>
      <c r="S18" s="30">
        <f>S8/'ตาราง 4 หน้า 1'!$B8*100</f>
        <v>0.60492861153477917</v>
      </c>
      <c r="T18" s="30">
        <f>T8/'ตาราง 4 หน้า 1'!$B8*100</f>
        <v>1.8703545842673335</v>
      </c>
      <c r="U18" s="30">
        <f>U8/'ตาราง 4 หน้า 1'!$B8*100</f>
        <v>0.19958784831777734</v>
      </c>
      <c r="V18" s="58" t="s">
        <v>70</v>
      </c>
      <c r="W18" s="30">
        <f>W8/'ตาราง 4 หน้า 1'!$B8*100</f>
        <v>0.24067418003212251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0.65798398905703304</v>
      </c>
      <c r="N19" s="30">
        <f>N9/'ตาราง 4 หน้า 1'!$B9*100</f>
        <v>1.1344200528900001</v>
      </c>
      <c r="O19" s="30">
        <f>O9/'ตาราง 4 หน้า 1'!$B9*100</f>
        <v>1.3811354972188303</v>
      </c>
      <c r="P19" s="30">
        <f>P9/'ตาราง 4 หน้า 1'!$B9*100</f>
        <v>3.6640560300668001</v>
      </c>
      <c r="Q19" s="30">
        <f>Q9/'ตาราง 4 หน้า 1'!$B9*100</f>
        <v>4.7676367335071603</v>
      </c>
      <c r="R19" s="30">
        <f>R9/'ตาราง 4 หน้า 1'!$B9*100</f>
        <v>3.2048466831600182</v>
      </c>
      <c r="S19" s="30">
        <f>S9/'ตาราง 4 หน้า 1'!$B9*100</f>
        <v>0.66196472483183422</v>
      </c>
      <c r="T19" s="30">
        <f>T9/'ตาราง 4 หน้า 1'!$B9*100</f>
        <v>2.673149410487786</v>
      </c>
      <c r="U19" s="30">
        <f>U9/'ตาราง 4 หน้า 1'!$B9*100</f>
        <v>0.99609051678884586</v>
      </c>
      <c r="V19" s="58" t="s">
        <v>70</v>
      </c>
      <c r="W19" s="30">
        <f>W9/'ตาราง 4 หน้า 1'!$B9*100</f>
        <v>0.18652670525968909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0.19161457335489157</v>
      </c>
      <c r="N20" s="29">
        <f>N10/'ตาราง 4 หน้า 1'!$B10*100</f>
        <v>0.25145068825508249</v>
      </c>
      <c r="O20" s="29">
        <f>O10/'ตาราง 4 หน้า 1'!$B10*100</f>
        <v>0.52489924031240531</v>
      </c>
      <c r="P20" s="29">
        <f>P10/'ตาราง 4 หน้า 1'!$B10*100</f>
        <v>4.7428890395407253</v>
      </c>
      <c r="Q20" s="29">
        <f>Q10/'ตาราง 4 หน้า 1'!$B10*100</f>
        <v>3.571479480560833</v>
      </c>
      <c r="R20" s="29">
        <f>R10/'ตาราง 4 หน้า 1'!$B10*100</f>
        <v>1.6912698435996214</v>
      </c>
      <c r="S20" s="29">
        <f>S10/'ตาราง 4 หน้า 1'!$B10*100</f>
        <v>0.58300684987154061</v>
      </c>
      <c r="T20" s="29">
        <f>T10/'ตาราง 4 หน้า 1'!$B10*100</f>
        <v>1.6595371577276665</v>
      </c>
      <c r="U20" s="29">
        <f>U10/'ตาราง 4 หน้า 1'!$B10*100</f>
        <v>0.28287276983310944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0.14184284874277034</v>
      </c>
      <c r="N21" s="30">
        <f>N11/'ตาราง 4 หน้า 1'!$B11*100</f>
        <v>0.30086630339306397</v>
      </c>
      <c r="O21" s="30">
        <f>O11/'ตาราง 4 หน้า 1'!$B11*100</f>
        <v>0.51329571374448524</v>
      </c>
      <c r="P21" s="30">
        <f>P11/'ตาราง 4 หน้า 1'!$B11*100</f>
        <v>5.6593196528668157</v>
      </c>
      <c r="Q21" s="30">
        <f>Q11/'ตาราง 4 หน้า 1'!$B11*100</f>
        <v>2.4587801578903505</v>
      </c>
      <c r="R21" s="30">
        <f>R11/'ตาราง 4 หน้า 1'!$B11*100</f>
        <v>0.68995076594236737</v>
      </c>
      <c r="S21" s="30">
        <f>S11/'ตาราง 4 หน้า 1'!$B11*100</f>
        <v>0.60555868579773864</v>
      </c>
      <c r="T21" s="30">
        <f>T11/'ตาราง 4 หน้า 1'!$B11*100</f>
        <v>1.3926649284953638</v>
      </c>
      <c r="U21" s="30">
        <f>U11/'ตาราง 4 หน้า 1'!$B11*100</f>
        <v>0.14005025007261043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0.25260328227844286</v>
      </c>
      <c r="N22" s="30">
        <f>N12/'ตาราง 4 หน้า 1'!$B12*100</f>
        <v>0.19089834470228112</v>
      </c>
      <c r="O22" s="30">
        <f>O12/'ตาราง 4 หน้า 1'!$B12*100</f>
        <v>0.5391178375149871</v>
      </c>
      <c r="P22" s="30">
        <f>P12/'ตาราง 4 หน้า 1'!$B12*100</f>
        <v>3.6199237342323221</v>
      </c>
      <c r="Q22" s="30">
        <f>Q12/'ตาราง 4 หน้า 1'!$B12*100</f>
        <v>4.9349465412727955</v>
      </c>
      <c r="R22" s="30">
        <f>R12/'ตาราง 4 หน้า 1'!$B12*100</f>
        <v>2.9182548083111839</v>
      </c>
      <c r="S22" s="30">
        <f>S12/'ตาราง 4 หน้า 1'!$B12*100</f>
        <v>0.55537253806672904</v>
      </c>
      <c r="T22" s="30">
        <f>T12/'ตาราง 4 หน้า 1'!$B12*100</f>
        <v>1.9865540098715508</v>
      </c>
      <c r="U22" s="30">
        <f>U12/'ตาราง 4 หน้า 1'!$B12*100</f>
        <v>0.45788300211426863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4.7951757080450894E-2</v>
      </c>
      <c r="N23" s="29">
        <f>N13/'ตาราง 4 หน้า 1'!$B13*100</f>
        <v>0.35832244392370943</v>
      </c>
      <c r="O23" s="29">
        <f>O13/'ตาราง 4 หน้า 1'!$B13*100</f>
        <v>0.19741515765797318</v>
      </c>
      <c r="P23" s="29">
        <f>P13/'ตาราง 4 หน้า 1'!$B13*100</f>
        <v>6.2293134569089554</v>
      </c>
      <c r="Q23" s="29">
        <f>Q13/'ตาราง 4 หน้า 1'!$B13*100</f>
        <v>4.3272471038839679</v>
      </c>
      <c r="R23" s="29">
        <f>R13/'ตาราง 4 หน้า 1'!$B13*100</f>
        <v>2.0234340762145275</v>
      </c>
      <c r="S23" s="29">
        <f>S13/'ตาราง 4 หน้า 1'!$B13*100</f>
        <v>4.6013175351846333E-2</v>
      </c>
      <c r="T23" s="29">
        <f>T13/'ตาราง 4 หน้า 1'!$B13*100</f>
        <v>1.0361381650961237</v>
      </c>
      <c r="U23" s="29">
        <f>U13/'ตาราง 4 หน้า 1'!$B13*100</f>
        <v>0.22399749059975466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0.43546619135254777</v>
      </c>
      <c r="O24" s="30">
        <f>O14/'ตาราง 4 หน้า 1'!$B14*100</f>
        <v>0.2834639657310456</v>
      </c>
      <c r="P24" s="30">
        <f>P14/'ตาราง 4 หน้า 1'!$B14*100</f>
        <v>6.9577395197888121</v>
      </c>
      <c r="Q24" s="30">
        <f>Q14/'ตาราง 4 หน้า 1'!$B14*100</f>
        <v>2.8897053596581532</v>
      </c>
      <c r="R24" s="30">
        <f>R14/'ตาราง 4 หน้า 1'!$B14*100</f>
        <v>0.38717125788862589</v>
      </c>
      <c r="S24" s="30">
        <f>S14/'ตาราง 4 หน้า 1'!$B14*100</f>
        <v>8.0718271948831771E-2</v>
      </c>
      <c r="T24" s="30">
        <f>T14/'ตาราง 4 หน้า 1'!$B14*100</f>
        <v>1.0893258806607007</v>
      </c>
      <c r="U24" s="30">
        <f>U14/'ตาราง 4 หน้า 1'!$B14*100</f>
        <v>9.0591395726209945E-2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32">
        <f>M15/'ตาราง 4 หน้า 1'!$B15*100</f>
        <v>0.11152779700893735</v>
      </c>
      <c r="N25" s="32">
        <f>N15/'ตาราง 4 หน้า 1'!$B15*100</f>
        <v>0.2560426889078421</v>
      </c>
      <c r="O25" s="32">
        <f>O15/'ตาราง 4 หน้า 1'!$B15*100</f>
        <v>8.3328776033333829E-2</v>
      </c>
      <c r="P25" s="32">
        <f>P15/'ตาราง 4 หน้า 1'!$B15*100</f>
        <v>5.2635418715027571</v>
      </c>
      <c r="Q25" s="32">
        <f>Q15/'ตาราง 4 หน้า 1'!$B15*100</f>
        <v>6.2331937442039873</v>
      </c>
      <c r="R25" s="32">
        <f>R15/'ตาราง 4 หน้า 1'!$B15*100</f>
        <v>4.1928459310680264</v>
      </c>
      <c r="S25" s="57" t="s">
        <v>35</v>
      </c>
      <c r="T25" s="32">
        <f>T15/'ตาราง 4 หน้า 1'!$B15*100</f>
        <v>0.96562011665912284</v>
      </c>
      <c r="U25" s="32">
        <f>U15/'ตาราง 4 หน้า 1'!$B15*100</f>
        <v>0.40087174361522271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2020-12-17T03:00:49Z</dcterms:modified>
</cp:coreProperties>
</file>