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2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9" i="1" l="1"/>
  <c r="L29" i="1" l="1"/>
  <c r="K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<sst xmlns="http://schemas.openxmlformats.org/spreadsheetml/2006/main" count="112" uniqueCount="76">
  <si>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</si>
  <si>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</si>
  <si>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</si>
  <si>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</si>
  <si>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</si>
  <si>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</si>
  <si>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</si>
  <si>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</si>
  <si>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</si>
  <si>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</si>
  <si>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</si>
  <si>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</si>
  <si>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</si>
  <si>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</si>
  <si>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</si>
  <si>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</si>
  <si>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</si>
  <si>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</si>
  <si>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</si>
  <si>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</si>
  <si>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</si>
  <si>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</si>
  <si>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</si>
  <si>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</si>
  <si>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</si>
  <si>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</si>
  <si>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</si>
  <si>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</si>
  <si>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</si>
  <si>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</si>
  <si>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</si>
  <si>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</si>
  <si>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</si>
  <si>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</si>
  <si>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</si>
  <si>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</si>
  <si>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</si>
  <si>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</si>
  <si>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</si>
  <si>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</si>
  <si>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</si>
  <si>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</si>
  <si>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</si>
  <si>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</si>
  <si>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</si>
  <si>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</si>
  <si>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</si>
  <si>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</si>
  <si>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</si>
  <si>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</si>
  <si>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</si>
  <si>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</si>
  <si>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</si>
  <si>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</si>
  <si>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</si>
  <si>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</si>
  <si>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</si>
  <si>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</si>
  <si>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</si>
  <si>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</si>
  <si>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</si>
  <si>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</si>
  <si>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</si>
  <si>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</si>
  <si>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</si>
  <si>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</si>
  <si>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</si>
  <si>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</si>
  <si>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</si>
  <si>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</si>
  <si>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</si>
  <si>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</si>
  <si>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</si>
  <si>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</si>
  <si>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</si>
  <si>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ก.พ._2561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</si>
</sst>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2" ht="24" customHeight="1" x14ac:dyDescent="0.35">
      <c r="A1" s="1" t="s">
        <v>22</v>
      </c>
      <c r="B1" s="22"/>
      <c r="C1" s="22"/>
    </row>
    <row r="2" spans="1:12" ht="24" customHeight="1" x14ac:dyDescent="0.35">
      <c r="A2" s="23" t="s">
        <v>75</v>
      </c>
      <c r="B2" s="22"/>
      <c r="C2" s="22"/>
    </row>
    <row r="3" spans="1:1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2" ht="24" customHeight="1" x14ac:dyDescent="0.3">
      <c r="A4" s="8"/>
      <c r="B4" s="30" t="s">
        <v>4</v>
      </c>
      <c r="C4" s="30"/>
      <c r="D4" s="30"/>
      <c r="J4" s="29" t="s">
        <v>71</v>
      </c>
      <c r="K4" s="29" t="s">
        <v>72</v>
      </c>
      <c r="L4" s="29" t="s">
        <v>73</v>
      </c>
    </row>
    <row r="5" spans="1:12" ht="24" customHeight="1" x14ac:dyDescent="0.3">
      <c r="A5" s="14" t="s">
        <v>5</v>
      </c>
      <c r="B5" s="15">
        <f>SUM(B6,B8)</f>
        <v>218510.78</v>
      </c>
      <c r="C5" s="15">
        <f t="shared" ref="C5:D5" si="0">SUM(C6,C8)</f>
        <v>126253.97</v>
      </c>
      <c r="D5" s="15">
        <f t="shared" si="0"/>
        <v>92256.86</v>
      </c>
      <c r="G5" s="24"/>
      <c r="H5" s="25" t="s">
        <v>1</v>
      </c>
      <c r="I5" s="26"/>
      <c r="J5" s="27">
        <v>218510.79</v>
      </c>
      <c r="K5" s="27">
        <v>126253.95</v>
      </c>
      <c r="L5" s="27">
        <v>92256.84</v>
      </c>
    </row>
    <row r="6" spans="1:12" ht="24" customHeight="1" x14ac:dyDescent="0.3">
      <c r="A6" s="2" t="s">
        <v>6</v>
      </c>
      <c r="B6" s="15">
        <f>SUM(B7)</f>
        <v>111546.54</v>
      </c>
      <c r="C6" s="15">
        <f t="shared" ref="C6:D6" si="1">SUM(C7)</f>
        <v>70669.62</v>
      </c>
      <c r="D6" s="15">
        <f t="shared" si="1"/>
        <v>40876.92</v>
      </c>
      <c r="G6" s="24" t="s">
        <v>23</v>
      </c>
      <c r="H6" s="25" t="s">
        <v>24</v>
      </c>
      <c r="I6" s="26" t="s">
        <v>25</v>
      </c>
      <c r="J6" s="27">
        <v>111546.54</v>
      </c>
      <c r="K6" s="27">
        <v>70669.62</v>
      </c>
      <c r="L6" s="27">
        <v>40876.92</v>
      </c>
    </row>
    <row r="7" spans="1:12" ht="24" customHeight="1" x14ac:dyDescent="0.3">
      <c r="A7" s="3" t="s">
        <v>7</v>
      </c>
      <c r="B7" s="16">
        <v>111546.54</v>
      </c>
      <c r="C7" s="16">
        <v>70669.62</v>
      </c>
      <c r="D7" s="16">
        <v>40876.92</v>
      </c>
      <c r="G7" s="24" t="s">
        <v>26</v>
      </c>
      <c r="H7" s="25" t="s">
        <v>27</v>
      </c>
      <c r="I7" s="26" t="s">
        <v>28</v>
      </c>
      <c r="J7" s="27">
        <v>252.4</v>
      </c>
      <c r="K7" s="27">
        <v>252.4</v>
      </c>
      <c r="L7" s="27" t="s">
        <v>21</v>
      </c>
    </row>
    <row r="8" spans="1:12" ht="24" customHeight="1" x14ac:dyDescent="0.3">
      <c r="A8" s="2" t="s">
        <v>8</v>
      </c>
      <c r="B8" s="17">
        <f>SUM(B9,B10,B11,B12,B13,B14,B15,B16)</f>
        <v>106964.24</v>
      </c>
      <c r="C8" s="17">
        <f>SUM(C9,C10,C11,C12,C13,C14,C15,C16)</f>
        <v>55584.350000000006</v>
      </c>
      <c r="D8" s="17">
        <f>SUM(D9,D10,D11,D12,D13,D14,D15,D16)</f>
        <v>51379.94</v>
      </c>
      <c r="G8" s="24" t="s">
        <v>9</v>
      </c>
      <c r="H8" s="25"/>
      <c r="I8" s="26"/>
      <c r="J8" s="27">
        <v>20377.89</v>
      </c>
      <c r="K8" s="27">
        <v>9986.34</v>
      </c>
      <c r="L8" s="27">
        <v>10391.549999999999</v>
      </c>
    </row>
    <row r="9" spans="1:12" ht="24" customHeight="1" x14ac:dyDescent="0.3">
      <c r="A9" s="3" t="s">
        <v>9</v>
      </c>
      <c r="B9" s="16">
        <v>20377.89</v>
      </c>
      <c r="C9" s="16">
        <v>9986.34</v>
      </c>
      <c r="D9" s="16">
        <v>10391.549999999999</v>
      </c>
      <c r="G9" s="24" t="s">
        <v>29</v>
      </c>
      <c r="H9" s="25" t="s">
        <v>30</v>
      </c>
      <c r="I9" s="26" t="s">
        <v>31</v>
      </c>
      <c r="J9" s="27">
        <v>554.78</v>
      </c>
      <c r="K9" s="27">
        <v>554.78</v>
      </c>
      <c r="L9" s="27" t="s">
        <v>21</v>
      </c>
    </row>
    <row r="10" spans="1:12" ht="24" customHeight="1" x14ac:dyDescent="0.3">
      <c r="A10" s="4" t="s">
        <v>10</v>
      </c>
      <c r="B10" s="16">
        <v>10897.11</v>
      </c>
      <c r="C10" s="16">
        <v>9852.73</v>
      </c>
      <c r="D10" s="16">
        <v>1044.3800000000001</v>
      </c>
      <c r="G10" s="24" t="s">
        <v>32</v>
      </c>
      <c r="H10" s="25" t="s">
        <v>33</v>
      </c>
      <c r="I10" s="26" t="s">
        <v>34</v>
      </c>
      <c r="J10" s="27">
        <v>132.12</v>
      </c>
      <c r="K10" s="27">
        <v>132.12</v>
      </c>
      <c r="L10" s="27" t="s">
        <v>21</v>
      </c>
    </row>
    <row r="11" spans="1:12" ht="24" customHeight="1" x14ac:dyDescent="0.3">
      <c r="A11" s="4" t="s">
        <v>11</v>
      </c>
      <c r="B11" s="16">
        <v>31068.17</v>
      </c>
      <c r="C11" s="16">
        <v>15810.17</v>
      </c>
      <c r="D11" s="16">
        <v>15258.01</v>
      </c>
      <c r="G11" s="24" t="s">
        <v>35</v>
      </c>
      <c r="H11" s="25" t="s">
        <v>36</v>
      </c>
      <c r="I11" s="26"/>
      <c r="J11" s="27">
        <v>10897.11</v>
      </c>
      <c r="K11" s="27">
        <v>9852.73</v>
      </c>
      <c r="L11" s="27">
        <v>1044.3800000000001</v>
      </c>
    </row>
    <row r="12" spans="1:12" ht="24" customHeight="1" x14ac:dyDescent="0.3">
      <c r="A12" s="4" t="s">
        <v>12</v>
      </c>
      <c r="B12" s="16">
        <v>2509.36</v>
      </c>
      <c r="C12" s="16">
        <v>2388.9</v>
      </c>
      <c r="D12" s="16">
        <v>120.46</v>
      </c>
      <c r="G12" s="24" t="s">
        <v>37</v>
      </c>
      <c r="H12" s="25" t="s">
        <v>38</v>
      </c>
      <c r="I12" s="26"/>
      <c r="J12" s="27">
        <v>31068.17</v>
      </c>
      <c r="K12" s="27">
        <v>15810.17</v>
      </c>
      <c r="L12" s="27">
        <v>15258.01</v>
      </c>
    </row>
    <row r="13" spans="1:12" ht="24" customHeight="1" x14ac:dyDescent="0.3">
      <c r="A13" s="4" t="s">
        <v>13</v>
      </c>
      <c r="B13" s="16">
        <v>7885.05</v>
      </c>
      <c r="C13" s="16">
        <v>793.48</v>
      </c>
      <c r="D13" s="16">
        <v>7091.58</v>
      </c>
      <c r="G13" s="24" t="s">
        <v>39</v>
      </c>
      <c r="H13" s="25" t="s">
        <v>40</v>
      </c>
      <c r="I13" s="26"/>
      <c r="J13" s="27">
        <v>2509.36</v>
      </c>
      <c r="K13" s="27">
        <v>2388.9</v>
      </c>
      <c r="L13" s="27">
        <v>120.46</v>
      </c>
    </row>
    <row r="14" spans="1:12" ht="24" customHeight="1" x14ac:dyDescent="0.3">
      <c r="A14" s="3" t="s">
        <v>14</v>
      </c>
      <c r="B14" s="16">
        <v>10169.24</v>
      </c>
      <c r="C14" s="16">
        <v>6856.83</v>
      </c>
      <c r="D14" s="16">
        <v>3312.42</v>
      </c>
      <c r="G14" s="24" t="s">
        <v>41</v>
      </c>
      <c r="H14" s="25" t="s">
        <v>42</v>
      </c>
      <c r="I14" s="26" t="s">
        <v>43</v>
      </c>
      <c r="J14" s="27">
        <v>7885.05</v>
      </c>
      <c r="K14" s="27">
        <v>793.48</v>
      </c>
      <c r="L14" s="27">
        <v>7091.58</v>
      </c>
    </row>
    <row r="15" spans="1:12" ht="24" customHeight="1" x14ac:dyDescent="0.3">
      <c r="A15" s="3" t="s">
        <v>15</v>
      </c>
      <c r="B15" s="16">
        <v>10414.870000000001</v>
      </c>
      <c r="C15" s="16">
        <v>3529.75</v>
      </c>
      <c r="D15" s="16">
        <v>6885.13</v>
      </c>
      <c r="G15" s="24" t="s">
        <v>44</v>
      </c>
      <c r="H15" s="25" t="s">
        <v>45</v>
      </c>
      <c r="I15" s="26" t="s">
        <v>46</v>
      </c>
      <c r="J15" s="27">
        <v>756.6</v>
      </c>
      <c r="K15" s="27">
        <v>756.6</v>
      </c>
      <c r="L15" s="27" t="s">
        <v>21</v>
      </c>
    </row>
    <row r="16" spans="1:12" ht="24" customHeight="1" x14ac:dyDescent="0.3">
      <c r="A16" s="3" t="s">
        <v>16</v>
      </c>
      <c r="B16" s="16">
        <v>13642.55</v>
      </c>
      <c r="C16" s="16">
        <v>6366.1500000000005</v>
      </c>
      <c r="D16" s="18">
        <v>7276.41</v>
      </c>
      <c r="G16" s="24" t="s">
        <v>47</v>
      </c>
      <c r="H16" s="25" t="s">
        <v>48</v>
      </c>
      <c r="I16" s="26" t="s">
        <v>49</v>
      </c>
      <c r="J16" s="27">
        <v>1026.82</v>
      </c>
      <c r="K16" s="27">
        <v>617.61</v>
      </c>
      <c r="L16" s="27">
        <v>409.21</v>
      </c>
    </row>
    <row r="17" spans="1:12" ht="19.5" x14ac:dyDescent="0.3">
      <c r="A17" s="10"/>
      <c r="B17" s="30" t="s">
        <v>17</v>
      </c>
      <c r="C17" s="30"/>
      <c r="D17" s="30"/>
      <c r="G17" s="24" t="s">
        <v>41</v>
      </c>
      <c r="H17" s="25" t="s">
        <v>50</v>
      </c>
      <c r="I17" s="26"/>
      <c r="J17" s="27">
        <v>175.49</v>
      </c>
      <c r="K17" s="27" t="s">
        <v>21</v>
      </c>
      <c r="L17" s="27">
        <v>175.49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4" t="s">
        <v>41</v>
      </c>
      <c r="H18" s="25" t="s">
        <v>51</v>
      </c>
      <c r="I18" s="26" t="s">
        <v>52</v>
      </c>
      <c r="J18" s="27" t="s">
        <v>21</v>
      </c>
      <c r="K18" s="27" t="s">
        <v>21</v>
      </c>
      <c r="L18" s="27" t="s">
        <v>21</v>
      </c>
    </row>
    <row r="19" spans="1:12" ht="19.5" x14ac:dyDescent="0.3">
      <c r="A19" s="2" t="s">
        <v>6</v>
      </c>
      <c r="B19" s="19">
        <f>(B6*100)/$B$5</f>
        <v>51.048529505043184</v>
      </c>
      <c r="C19" s="19">
        <f>(C6*100)/$C$5</f>
        <v>55.974176495202485</v>
      </c>
      <c r="D19" s="19">
        <f>(D6*100)/$D$5</f>
        <v>44.307729528189014</v>
      </c>
      <c r="G19" s="24" t="s">
        <v>53</v>
      </c>
      <c r="H19" s="25" t="s">
        <v>45</v>
      </c>
      <c r="I19" s="26" t="s">
        <v>54</v>
      </c>
      <c r="J19" s="27">
        <v>340.5</v>
      </c>
      <c r="K19" s="27" t="s">
        <v>21</v>
      </c>
      <c r="L19" s="27">
        <v>340.5</v>
      </c>
    </row>
    <row r="20" spans="1:12" ht="19.5" x14ac:dyDescent="0.3">
      <c r="A20" s="3" t="s">
        <v>7</v>
      </c>
      <c r="B20" s="20">
        <f t="shared" ref="B20:B28" si="3">(B7*100)/$B$5</f>
        <v>51.048529505043184</v>
      </c>
      <c r="C20" s="20">
        <f t="shared" ref="C20:C29" si="4">(C7*100)/$C$5</f>
        <v>55.974176495202485</v>
      </c>
      <c r="D20" s="20">
        <f t="shared" ref="D20:D29" si="5">(D7*100)/$D$5</f>
        <v>44.307729528189014</v>
      </c>
      <c r="G20" s="24" t="s">
        <v>53</v>
      </c>
      <c r="H20" s="25" t="s">
        <v>55</v>
      </c>
      <c r="I20" s="26" t="s">
        <v>56</v>
      </c>
      <c r="J20" s="27">
        <v>10169.24</v>
      </c>
      <c r="K20" s="27">
        <v>6856.83</v>
      </c>
      <c r="L20" s="27">
        <v>3312.42</v>
      </c>
    </row>
    <row r="21" spans="1:12" ht="19.5" x14ac:dyDescent="0.3">
      <c r="A21" s="2" t="s">
        <v>8</v>
      </c>
      <c r="B21" s="19">
        <f t="shared" si="3"/>
        <v>48.951470494956816</v>
      </c>
      <c r="C21" s="19">
        <f t="shared" si="4"/>
        <v>44.025823504797522</v>
      </c>
      <c r="D21" s="19">
        <f t="shared" si="5"/>
        <v>55.692270471810986</v>
      </c>
      <c r="G21" s="24" t="s">
        <v>15</v>
      </c>
      <c r="H21" s="25"/>
      <c r="I21" s="26"/>
      <c r="J21" s="27">
        <v>10414.870000000001</v>
      </c>
      <c r="K21" s="27">
        <v>3529.75</v>
      </c>
      <c r="L21" s="27">
        <v>6885.13</v>
      </c>
    </row>
    <row r="22" spans="1:12" ht="19.5" x14ac:dyDescent="0.3">
      <c r="A22" s="3" t="s">
        <v>9</v>
      </c>
      <c r="B22" s="20">
        <f>(B9*100)/$B$5</f>
        <v>9.3258053447065627</v>
      </c>
      <c r="C22" s="20">
        <f>(C9*100)/$C$5</f>
        <v>7.9097235516633653</v>
      </c>
      <c r="D22" s="20">
        <f>(D9*100)/$D$5</f>
        <v>11.26371524025422</v>
      </c>
      <c r="G22" s="24" t="s">
        <v>57</v>
      </c>
      <c r="H22" s="25" t="s">
        <v>58</v>
      </c>
      <c r="I22" s="26"/>
      <c r="J22" s="27">
        <v>3305.85</v>
      </c>
      <c r="K22" s="27">
        <v>500.52</v>
      </c>
      <c r="L22" s="27">
        <v>2805.33</v>
      </c>
    </row>
    <row r="23" spans="1:12" ht="19.5" x14ac:dyDescent="0.3">
      <c r="A23" s="4" t="s">
        <v>10</v>
      </c>
      <c r="B23" s="20">
        <f t="shared" si="3"/>
        <v>4.986989657901546</v>
      </c>
      <c r="C23" s="20">
        <f t="shared" si="4"/>
        <v>7.8038971764610645</v>
      </c>
      <c r="D23" s="20">
        <f t="shared" si="5"/>
        <v>1.1320350595066861</v>
      </c>
      <c r="G23" s="24" t="s">
        <v>59</v>
      </c>
      <c r="H23" s="25" t="s">
        <v>60</v>
      </c>
      <c r="I23" s="26" t="s">
        <v>61</v>
      </c>
      <c r="J23" s="27">
        <v>4167.76</v>
      </c>
      <c r="K23" s="27">
        <v>2020.97</v>
      </c>
      <c r="L23" s="27">
        <v>2146.79</v>
      </c>
    </row>
    <row r="24" spans="1:12" ht="19.5" x14ac:dyDescent="0.3">
      <c r="A24" s="4" t="s">
        <v>11</v>
      </c>
      <c r="B24" s="20">
        <f t="shared" si="3"/>
        <v>14.218140633610846</v>
      </c>
      <c r="C24" s="20">
        <f t="shared" si="4"/>
        <v>12.522513153447768</v>
      </c>
      <c r="D24" s="20">
        <f t="shared" si="5"/>
        <v>16.538618374828712</v>
      </c>
      <c r="G24" s="24" t="s">
        <v>41</v>
      </c>
      <c r="H24" s="25" t="s">
        <v>62</v>
      </c>
      <c r="I24" s="26" t="s">
        <v>63</v>
      </c>
      <c r="J24" s="27">
        <v>2744.43</v>
      </c>
      <c r="K24" s="27">
        <v>1531.15</v>
      </c>
      <c r="L24" s="27">
        <v>1213.29</v>
      </c>
    </row>
    <row r="25" spans="1:12" ht="19.5" x14ac:dyDescent="0.3">
      <c r="A25" s="4" t="s">
        <v>12</v>
      </c>
      <c r="B25" s="20">
        <f t="shared" si="3"/>
        <v>1.1483918550837628</v>
      </c>
      <c r="C25" s="20">
        <f t="shared" si="4"/>
        <v>1.8921385204758314</v>
      </c>
      <c r="D25" s="20" t="s">
        <v>21</v>
      </c>
      <c r="G25" s="24" t="s">
        <v>64</v>
      </c>
      <c r="H25" s="25" t="s">
        <v>65</v>
      </c>
      <c r="I25" s="26" t="s">
        <v>66</v>
      </c>
      <c r="J25" s="27">
        <v>185.8</v>
      </c>
      <c r="K25" s="27" t="s">
        <v>21</v>
      </c>
      <c r="L25" s="27">
        <v>185.8</v>
      </c>
    </row>
    <row r="26" spans="1:12" ht="19.5" x14ac:dyDescent="0.3">
      <c r="A26" s="4" t="s">
        <v>13</v>
      </c>
      <c r="B26" s="20">
        <f t="shared" si="3"/>
        <v>3.6085405031275801</v>
      </c>
      <c r="C26" s="20">
        <f t="shared" si="4"/>
        <v>0.62847924702882607</v>
      </c>
      <c r="D26" s="20">
        <f t="shared" si="5"/>
        <v>7.6867779805209064</v>
      </c>
      <c r="G26" s="24" t="s">
        <v>67</v>
      </c>
      <c r="H26" s="25" t="s">
        <v>68</v>
      </c>
      <c r="I26" s="26" t="s">
        <v>69</v>
      </c>
      <c r="J26" s="27" t="s">
        <v>21</v>
      </c>
      <c r="K26" s="27" t="s">
        <v>21</v>
      </c>
      <c r="L26" s="27" t="s">
        <v>21</v>
      </c>
    </row>
    <row r="27" spans="1:12" ht="19.5" x14ac:dyDescent="0.3">
      <c r="A27" s="3" t="s">
        <v>14</v>
      </c>
      <c r="B27" s="20">
        <f t="shared" si="3"/>
        <v>4.6538848106258186</v>
      </c>
      <c r="C27" s="20">
        <f t="shared" si="4"/>
        <v>5.430981695070658</v>
      </c>
      <c r="D27" s="20">
        <f t="shared" si="5"/>
        <v>3.5904321911671393</v>
      </c>
      <c r="G27" s="24" t="s">
        <v>70</v>
      </c>
      <c r="H27" s="25"/>
      <c r="I27" s="26"/>
      <c r="J27" s="27" t="s">
        <v>21</v>
      </c>
      <c r="K27" s="27" t="s">
        <v>21</v>
      </c>
      <c r="L27" s="27" t="s">
        <v>21</v>
      </c>
    </row>
    <row r="28" spans="1:12" ht="19.5" x14ac:dyDescent="0.3">
      <c r="A28" s="3" t="s">
        <v>15</v>
      </c>
      <c r="B28" s="20">
        <f t="shared" si="3"/>
        <v>4.7662957406495003</v>
      </c>
      <c r="C28" s="20">
        <f t="shared" si="4"/>
        <v>2.7957536701618175</v>
      </c>
      <c r="D28" s="20">
        <f t="shared" si="5"/>
        <v>7.4630005833712527</v>
      </c>
    </row>
    <row r="29" spans="1:12" ht="19.5" x14ac:dyDescent="0.3">
      <c r="A29" s="5" t="s">
        <v>16</v>
      </c>
      <c r="B29" s="21">
        <f>(B16*100)/B5</f>
        <v>6.2434219492511991</v>
      </c>
      <c r="C29" s="21">
        <f t="shared" si="4"/>
        <v>5.0423364904881804</v>
      </c>
      <c r="D29" s="21">
        <f t="shared" si="5"/>
        <v>7.8871208059758375</v>
      </c>
      <c r="G29" s="7">
        <v>12588.76</v>
      </c>
      <c r="H29" s="7">
        <v>5533.92</v>
      </c>
      <c r="I29" s="7">
        <v>7054.84</v>
      </c>
      <c r="J29" s="28">
        <f>SUM(J7,J10,J15:J17,J18,J19,J22:J25,J9)</f>
        <v>13642.55</v>
      </c>
      <c r="K29" s="28">
        <f>SUM(K7,K10,K15:K17,K18,K19,K22:K24,K9)</f>
        <v>6366.1500000000005</v>
      </c>
      <c r="L29" s="28">
        <f>SUM(L7,L10,L15:L17,L18,L19,L22:L25,L9)</f>
        <v>7276.41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2018-04-05T03:45:38Z</dcterms:modified>
</cp:coreProperties>
</file>