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<sst xmlns="http://schemas.openxmlformats.org/spreadsheetml/2006/main" count="111" uniqueCount="76">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</sst>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PageLayoutView="106" workbookViewId="0">
      <selection activeCell="F7" sqref="F7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3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30" t="s">
        <v>4</v>
      </c>
      <c r="C4" s="30"/>
      <c r="D4" s="30"/>
      <c r="J4" s="29" t="s">
        <v>71</v>
      </c>
      <c r="K4" s="29" t="s">
        <v>72</v>
      </c>
      <c r="L4" s="29" t="s">
        <v>73</v>
      </c>
    </row>
    <row r="5" spans="1:12" ht="24" customHeight="1" x14ac:dyDescent="0.3">
      <c r="A5" s="14" t="s">
        <v>5</v>
      </c>
      <c r="B5" s="15">
        <f>SUM(B6,B8)</f>
        <v>226253.55</v>
      </c>
      <c r="C5" s="15">
        <f t="shared" ref="C5:D5" si="0">SUM(C6,C8)</f>
        <v>128675.29999999999</v>
      </c>
      <c r="D5" s="15">
        <f t="shared" si="0"/>
        <v>97578.06</v>
      </c>
      <c r="G5" s="24"/>
      <c r="H5" s="25" t="s">
        <v>1</v>
      </c>
      <c r="I5" s="26"/>
      <c r="J5" s="27">
        <v>226253.54</v>
      </c>
      <c r="K5" s="27">
        <v>128675.49</v>
      </c>
      <c r="L5" s="27">
        <v>97578.04</v>
      </c>
    </row>
    <row r="6" spans="1:12" ht="24" customHeight="1" x14ac:dyDescent="0.3">
      <c r="A6" s="2" t="s">
        <v>6</v>
      </c>
      <c r="B6" s="15">
        <f>SUM(B7)</f>
        <v>111765.22</v>
      </c>
      <c r="C6" s="15">
        <f t="shared" ref="C6:D6" si="1">SUM(C7)</f>
        <v>70956.37</v>
      </c>
      <c r="D6" s="15">
        <f t="shared" si="1"/>
        <v>40808.85</v>
      </c>
      <c r="G6" s="24" t="s">
        <v>23</v>
      </c>
      <c r="H6" s="25" t="s">
        <v>24</v>
      </c>
      <c r="I6" s="26" t="s">
        <v>25</v>
      </c>
      <c r="J6" s="27">
        <v>111765.22</v>
      </c>
      <c r="K6" s="27">
        <v>70956.37</v>
      </c>
      <c r="L6" s="27">
        <v>40808.85</v>
      </c>
    </row>
    <row r="7" spans="1:12" ht="24" customHeight="1" x14ac:dyDescent="0.3">
      <c r="A7" s="3" t="s">
        <v>7</v>
      </c>
      <c r="B7" s="16">
        <v>111765.22</v>
      </c>
      <c r="C7" s="16">
        <v>70956.37</v>
      </c>
      <c r="D7" s="16">
        <v>40808.85</v>
      </c>
      <c r="G7" s="24" t="s">
        <v>26</v>
      </c>
      <c r="H7" s="25" t="s">
        <v>27</v>
      </c>
      <c r="I7" s="26" t="s">
        <v>28</v>
      </c>
      <c r="J7" s="27">
        <v>249.62</v>
      </c>
      <c r="K7" s="27">
        <v>249.62</v>
      </c>
      <c r="L7" s="27" t="s">
        <v>21</v>
      </c>
    </row>
    <row r="8" spans="1:12" ht="24" customHeight="1" x14ac:dyDescent="0.3">
      <c r="A8" s="2" t="s">
        <v>8</v>
      </c>
      <c r="B8" s="17">
        <f>SUM(B9,B10,B11,B12,B13,B14,B15,B16)</f>
        <v>114488.32999999999</v>
      </c>
      <c r="C8" s="17">
        <f>SUM(C9,C10,C11,C12,C13,C14,C15,C16)</f>
        <v>57718.929999999993</v>
      </c>
      <c r="D8" s="17">
        <f>SUM(D9,D10,D11,D12,D13,D14,D15,D16)</f>
        <v>56769.209999999992</v>
      </c>
      <c r="G8" s="24" t="s">
        <v>9</v>
      </c>
      <c r="H8" s="25"/>
      <c r="I8" s="26"/>
      <c r="J8" s="27">
        <v>22923.77</v>
      </c>
      <c r="K8" s="27">
        <v>10659.44</v>
      </c>
      <c r="L8" s="27">
        <v>12264.34</v>
      </c>
    </row>
    <row r="9" spans="1:12" ht="24" customHeight="1" x14ac:dyDescent="0.3">
      <c r="A9" s="3" t="s">
        <v>9</v>
      </c>
      <c r="B9" s="16">
        <v>22923.77</v>
      </c>
      <c r="C9" s="16">
        <v>10659.44</v>
      </c>
      <c r="D9" s="16">
        <v>12264.34</v>
      </c>
      <c r="G9" s="24" t="s">
        <v>29</v>
      </c>
      <c r="H9" s="25" t="s">
        <v>30</v>
      </c>
      <c r="I9" s="26" t="s">
        <v>31</v>
      </c>
      <c r="J9" s="27">
        <v>110.54</v>
      </c>
      <c r="K9" s="27">
        <v>110.54</v>
      </c>
      <c r="L9" s="27" t="s">
        <v>21</v>
      </c>
    </row>
    <row r="10" spans="1:12" ht="24" customHeight="1" x14ac:dyDescent="0.3">
      <c r="A10" s="4" t="s">
        <v>10</v>
      </c>
      <c r="B10" s="16">
        <v>10733.21</v>
      </c>
      <c r="C10" s="16">
        <v>8532.42</v>
      </c>
      <c r="D10" s="16">
        <v>2200.79</v>
      </c>
      <c r="G10" s="24" t="s">
        <v>32</v>
      </c>
      <c r="H10" s="25" t="s">
        <v>33</v>
      </c>
      <c r="I10" s="26" t="s">
        <v>34</v>
      </c>
      <c r="J10" s="27">
        <v>2000.4</v>
      </c>
      <c r="K10" s="27">
        <v>1187.8499999999999</v>
      </c>
      <c r="L10" s="27">
        <v>812.55</v>
      </c>
    </row>
    <row r="11" spans="1:12" ht="24" customHeight="1" x14ac:dyDescent="0.3">
      <c r="A11" s="4" t="s">
        <v>11</v>
      </c>
      <c r="B11" s="16">
        <v>32883.54</v>
      </c>
      <c r="C11" s="16">
        <v>16775.560000000001</v>
      </c>
      <c r="D11" s="16">
        <v>16107.97</v>
      </c>
      <c r="G11" s="24" t="s">
        <v>35</v>
      </c>
      <c r="H11" s="25" t="s">
        <v>36</v>
      </c>
      <c r="I11" s="26"/>
      <c r="J11" s="27">
        <v>10733.21</v>
      </c>
      <c r="K11" s="27">
        <v>8532.42</v>
      </c>
      <c r="L11" s="27">
        <v>2200.79</v>
      </c>
    </row>
    <row r="12" spans="1:12" ht="24" customHeight="1" x14ac:dyDescent="0.3">
      <c r="A12" s="4" t="s">
        <v>12</v>
      </c>
      <c r="B12" s="16">
        <v>2903.19</v>
      </c>
      <c r="C12" s="16">
        <v>2557.48</v>
      </c>
      <c r="D12" s="16">
        <v>345.71</v>
      </c>
      <c r="G12" s="24" t="s">
        <v>37</v>
      </c>
      <c r="H12" s="25" t="s">
        <v>38</v>
      </c>
      <c r="I12" s="26"/>
      <c r="J12" s="27">
        <v>32883.54</v>
      </c>
      <c r="K12" s="27">
        <v>16775.560000000001</v>
      </c>
      <c r="L12" s="27">
        <v>16107.97</v>
      </c>
    </row>
    <row r="13" spans="1:12" ht="24" customHeight="1" x14ac:dyDescent="0.3">
      <c r="A13" s="4" t="s">
        <v>13</v>
      </c>
      <c r="B13" s="16">
        <v>8380.73</v>
      </c>
      <c r="C13" s="16">
        <v>766.85</v>
      </c>
      <c r="D13" s="16">
        <v>7613.88</v>
      </c>
      <c r="G13" s="24" t="s">
        <v>39</v>
      </c>
      <c r="H13" s="25" t="s">
        <v>40</v>
      </c>
      <c r="I13" s="26"/>
      <c r="J13" s="27">
        <v>2903.19</v>
      </c>
      <c r="K13" s="27">
        <v>2557.48</v>
      </c>
      <c r="L13" s="27">
        <v>345.71</v>
      </c>
    </row>
    <row r="14" spans="1:12" ht="24" customHeight="1" x14ac:dyDescent="0.3">
      <c r="A14" s="3" t="s">
        <v>14</v>
      </c>
      <c r="B14" s="16">
        <v>10761.17</v>
      </c>
      <c r="C14" s="16">
        <v>7902.89</v>
      </c>
      <c r="D14" s="16">
        <v>2858.28</v>
      </c>
      <c r="G14" s="24" t="s">
        <v>41</v>
      </c>
      <c r="H14" s="25" t="s">
        <v>42</v>
      </c>
      <c r="I14" s="26" t="s">
        <v>43</v>
      </c>
      <c r="J14" s="27">
        <v>8380.73</v>
      </c>
      <c r="K14" s="27">
        <v>766.85</v>
      </c>
      <c r="L14" s="27">
        <v>7613.88</v>
      </c>
    </row>
    <row r="15" spans="1:12" ht="24" customHeight="1" x14ac:dyDescent="0.3">
      <c r="A15" s="3" t="s">
        <v>15</v>
      </c>
      <c r="B15" s="16">
        <v>9869.39</v>
      </c>
      <c r="C15" s="16">
        <v>3785.88</v>
      </c>
      <c r="D15" s="16">
        <v>6083.51</v>
      </c>
      <c r="G15" s="24" t="s">
        <v>44</v>
      </c>
      <c r="H15" s="25" t="s">
        <v>45</v>
      </c>
      <c r="I15" s="26" t="s">
        <v>46</v>
      </c>
      <c r="J15" s="27">
        <v>702.35</v>
      </c>
      <c r="K15" s="27">
        <v>702.35</v>
      </c>
      <c r="L15" s="27" t="s">
        <v>21</v>
      </c>
    </row>
    <row r="16" spans="1:12" ht="24" customHeight="1" x14ac:dyDescent="0.3">
      <c r="A16" s="3" t="s">
        <v>16</v>
      </c>
      <c r="B16" s="16">
        <v>16033.33</v>
      </c>
      <c r="C16" s="16">
        <v>6738.41</v>
      </c>
      <c r="D16" s="18">
        <v>9294.73</v>
      </c>
      <c r="G16" s="24" t="s">
        <v>47</v>
      </c>
      <c r="H16" s="25" t="s">
        <v>48</v>
      </c>
      <c r="I16" s="26" t="s">
        <v>49</v>
      </c>
      <c r="J16" s="27">
        <v>1155.8599999999999</v>
      </c>
      <c r="K16" s="27">
        <v>618.9</v>
      </c>
      <c r="L16" s="27">
        <v>536.96</v>
      </c>
    </row>
    <row r="17" spans="1:12" ht="19.5" x14ac:dyDescent="0.3">
      <c r="A17" s="10"/>
      <c r="B17" s="30" t="s">
        <v>17</v>
      </c>
      <c r="C17" s="30"/>
      <c r="D17" s="30"/>
      <c r="G17" s="24" t="s">
        <v>41</v>
      </c>
      <c r="H17" s="25" t="s">
        <v>50</v>
      </c>
      <c r="I17" s="26"/>
      <c r="J17" s="27">
        <v>189.67</v>
      </c>
      <c r="K17" s="27">
        <v>189.67</v>
      </c>
      <c r="L17" s="27" t="s">
        <v>21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51</v>
      </c>
      <c r="I18" s="26" t="s">
        <v>52</v>
      </c>
      <c r="J18" s="27" t="s">
        <v>21</v>
      </c>
      <c r="K18" s="27" t="s">
        <v>21</v>
      </c>
      <c r="L18" s="27" t="s">
        <v>21</v>
      </c>
    </row>
    <row r="19" spans="1:12" ht="19.5" x14ac:dyDescent="0.3">
      <c r="A19" s="2" t="s">
        <v>6</v>
      </c>
      <c r="B19" s="19">
        <f>(B6*100)/$B$5</f>
        <v>49.398217177144851</v>
      </c>
      <c r="C19" s="19">
        <f>(C6*100)/$C$5</f>
        <v>55.143737764745843</v>
      </c>
      <c r="D19" s="19">
        <f>(D6*100)/$D$5</f>
        <v>41.821747634662955</v>
      </c>
      <c r="G19" s="24" t="s">
        <v>53</v>
      </c>
      <c r="H19" s="25" t="s">
        <v>45</v>
      </c>
      <c r="I19" s="26" t="s">
        <v>54</v>
      </c>
      <c r="J19" s="27">
        <v>219.06</v>
      </c>
      <c r="K19" s="27" t="s">
        <v>21</v>
      </c>
      <c r="L19" s="27">
        <v>219.06</v>
      </c>
    </row>
    <row r="20" spans="1:12" ht="19.5" x14ac:dyDescent="0.3">
      <c r="A20" s="3" t="s">
        <v>7</v>
      </c>
      <c r="B20" s="20">
        <f t="shared" ref="B20:B28" si="3">(B7*100)/$B$5</f>
        <v>49.398217177144851</v>
      </c>
      <c r="C20" s="20">
        <f t="shared" ref="C20:C29" si="4">(C7*100)/$C$5</f>
        <v>55.143737764745843</v>
      </c>
      <c r="D20" s="20">
        <f t="shared" ref="D20:D29" si="5">(D7*100)/$D$5</f>
        <v>41.821747634662955</v>
      </c>
      <c r="G20" s="24" t="s">
        <v>53</v>
      </c>
      <c r="H20" s="25" t="s">
        <v>55</v>
      </c>
      <c r="I20" s="26" t="s">
        <v>56</v>
      </c>
      <c r="J20" s="27">
        <v>10761.17</v>
      </c>
      <c r="K20" s="27">
        <v>7902.89</v>
      </c>
      <c r="L20" s="27">
        <v>2858.28</v>
      </c>
    </row>
    <row r="21" spans="1:12" ht="19.5" x14ac:dyDescent="0.3">
      <c r="A21" s="2" t="s">
        <v>8</v>
      </c>
      <c r="B21" s="19">
        <f t="shared" si="3"/>
        <v>50.601782822855149</v>
      </c>
      <c r="C21" s="19">
        <f t="shared" si="4"/>
        <v>44.856262235254157</v>
      </c>
      <c r="D21" s="19">
        <f t="shared" si="5"/>
        <v>58.178252365337038</v>
      </c>
      <c r="G21" s="24" t="s">
        <v>15</v>
      </c>
      <c r="H21" s="25"/>
      <c r="I21" s="26"/>
      <c r="J21" s="27">
        <v>9869.39</v>
      </c>
      <c r="K21" s="27">
        <v>3785.88</v>
      </c>
      <c r="L21" s="27">
        <v>6083.51</v>
      </c>
    </row>
    <row r="22" spans="1:12" ht="19.5" x14ac:dyDescent="0.3">
      <c r="A22" s="3" t="s">
        <v>9</v>
      </c>
      <c r="B22" s="20">
        <f>(B9*100)/$B$5</f>
        <v>10.131894063098679</v>
      </c>
      <c r="C22" s="20">
        <f>(C9*100)/$C$5</f>
        <v>8.2839830177197964</v>
      </c>
      <c r="D22" s="20">
        <f>(D9*100)/$D$5</f>
        <v>12.568747523777374</v>
      </c>
      <c r="G22" s="24" t="s">
        <v>57</v>
      </c>
      <c r="H22" s="25" t="s">
        <v>58</v>
      </c>
      <c r="I22" s="26"/>
      <c r="J22" s="27">
        <v>4334.9399999999996</v>
      </c>
      <c r="K22" s="27">
        <v>590.67999999999995</v>
      </c>
      <c r="L22" s="27">
        <v>3744.26</v>
      </c>
    </row>
    <row r="23" spans="1:12" ht="19.5" x14ac:dyDescent="0.3">
      <c r="A23" s="4" t="s">
        <v>10</v>
      </c>
      <c r="B23" s="20">
        <f t="shared" si="3"/>
        <v>4.7438857865434603</v>
      </c>
      <c r="C23" s="20">
        <f t="shared" si="4"/>
        <v>6.6309695800204089</v>
      </c>
      <c r="D23" s="20">
        <f t="shared" si="5"/>
        <v>2.2554147930385171</v>
      </c>
      <c r="G23" s="24" t="s">
        <v>59</v>
      </c>
      <c r="H23" s="25" t="s">
        <v>60</v>
      </c>
      <c r="I23" s="26" t="s">
        <v>61</v>
      </c>
      <c r="J23" s="27">
        <v>4003.83</v>
      </c>
      <c r="K23" s="27">
        <v>1578.18</v>
      </c>
      <c r="L23" s="27">
        <v>2425.65</v>
      </c>
    </row>
    <row r="24" spans="1:12" ht="19.5" x14ac:dyDescent="0.3">
      <c r="A24" s="4" t="s">
        <v>11</v>
      </c>
      <c r="B24" s="20">
        <f t="shared" si="3"/>
        <v>14.533933279720916</v>
      </c>
      <c r="C24" s="20">
        <f t="shared" si="4"/>
        <v>13.037125229162088</v>
      </c>
      <c r="D24" s="20">
        <f t="shared" si="5"/>
        <v>16.50777849036966</v>
      </c>
      <c r="G24" s="24" t="s">
        <v>41</v>
      </c>
      <c r="H24" s="25" t="s">
        <v>62</v>
      </c>
      <c r="I24" s="26" t="s">
        <v>63</v>
      </c>
      <c r="J24" s="27">
        <v>2657.06</v>
      </c>
      <c r="K24" s="27">
        <v>1510.82</v>
      </c>
      <c r="L24" s="27">
        <v>1146.25</v>
      </c>
    </row>
    <row r="25" spans="1:12" ht="19.5" x14ac:dyDescent="0.3">
      <c r="A25" s="4" t="s">
        <v>12</v>
      </c>
      <c r="B25" s="20">
        <f t="shared" si="3"/>
        <v>1.283157767027302</v>
      </c>
      <c r="C25" s="20">
        <f t="shared" si="4"/>
        <v>1.9875453952701103</v>
      </c>
      <c r="D25" s="20" t="s">
        <v>21</v>
      </c>
      <c r="G25" s="24" t="s">
        <v>64</v>
      </c>
      <c r="H25" s="25" t="s">
        <v>65</v>
      </c>
      <c r="I25" s="26" t="s">
        <v>66</v>
      </c>
      <c r="J25" s="27">
        <v>410</v>
      </c>
      <c r="K25" s="27" t="s">
        <v>21</v>
      </c>
      <c r="L25" s="27">
        <v>410</v>
      </c>
    </row>
    <row r="26" spans="1:12" ht="19.5" x14ac:dyDescent="0.3">
      <c r="A26" s="4" t="s">
        <v>13</v>
      </c>
      <c r="B26" s="20">
        <f t="shared" si="3"/>
        <v>3.7041319351674264</v>
      </c>
      <c r="C26" s="20">
        <f t="shared" si="4"/>
        <v>0.59595742150980036</v>
      </c>
      <c r="D26" s="20">
        <f t="shared" si="5"/>
        <v>7.8028606020656692</v>
      </c>
      <c r="G26" s="24" t="s">
        <v>67</v>
      </c>
      <c r="H26" s="25" t="s">
        <v>68</v>
      </c>
      <c r="I26" s="26" t="s">
        <v>69</v>
      </c>
      <c r="J26" s="27" t="s">
        <v>21</v>
      </c>
      <c r="K26" s="27" t="s">
        <v>21</v>
      </c>
      <c r="L26" s="27" t="s">
        <v>21</v>
      </c>
    </row>
    <row r="27" spans="1:12" ht="19.5" x14ac:dyDescent="0.3">
      <c r="A27" s="3" t="s">
        <v>14</v>
      </c>
      <c r="B27" s="20">
        <f t="shared" si="3"/>
        <v>4.7562436036915221</v>
      </c>
      <c r="C27" s="20">
        <f t="shared" si="4"/>
        <v>6.141730386484431</v>
      </c>
      <c r="D27" s="20">
        <f t="shared" si="5"/>
        <v>2.9292240489306716</v>
      </c>
      <c r="G27" s="24" t="s">
        <v>70</v>
      </c>
      <c r="H27" s="25"/>
      <c r="I27" s="26"/>
      <c r="J27" s="27" t="s">
        <v>21</v>
      </c>
      <c r="K27" s="27" t="s">
        <v>21</v>
      </c>
      <c r="L27" s="27" t="s">
        <v>21</v>
      </c>
    </row>
    <row r="28" spans="1:12" ht="19.5" x14ac:dyDescent="0.3">
      <c r="A28" s="3" t="s">
        <v>15</v>
      </c>
      <c r="B28" s="20">
        <f t="shared" si="3"/>
        <v>4.3620928820785352</v>
      </c>
      <c r="C28" s="20">
        <f t="shared" si="4"/>
        <v>2.9421963655806516</v>
      </c>
      <c r="D28" s="20">
        <f t="shared" si="5"/>
        <v>6.2345059944827765</v>
      </c>
    </row>
    <row r="29" spans="1:12" ht="19.5" x14ac:dyDescent="0.3">
      <c r="A29" s="5" t="s">
        <v>16</v>
      </c>
      <c r="B29" s="21">
        <f>(B16*100)/B5</f>
        <v>7.0864435055273169</v>
      </c>
      <c r="C29" s="21">
        <f t="shared" si="4"/>
        <v>5.236754839506883</v>
      </c>
      <c r="D29" s="21">
        <f t="shared" si="5"/>
        <v>9.5254302042897763</v>
      </c>
      <c r="G29" s="7">
        <v>12588.76</v>
      </c>
      <c r="H29" s="7">
        <v>5533.92</v>
      </c>
      <c r="I29" s="7">
        <v>7054.84</v>
      </c>
      <c r="J29" s="28">
        <f>SUM(J7,J10,J15:J17,J18,J19,J22:J25,J9)</f>
        <v>16033.33</v>
      </c>
      <c r="K29" s="28">
        <f>SUM(K7,K10,K15:K17,K18,K19,K22:K24,K9)</f>
        <v>6738.61</v>
      </c>
      <c r="L29" s="28">
        <f>SUM(L7,L10,L15:L17,L18,L19,L22:L25,L9)</f>
        <v>9294.73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2018-05-28T02:04:37Z</dcterms:modified>
</cp:coreProperties>
</file>