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3216" yWindow="468" windowWidth="12492" windowHeight="5580"/>
  </bookViews>
  <sheets>
    <sheet name="T-16.1" sheetId="7" r:id="rId1"/>
    <sheet name="T-16.3 พ.ศ.2560" sheetId="5" r:id="rId2"/>
    <sheet name="T-16.4พ.ศ.2560 " sheetId="6" r:id="rId3"/>
    <sheet name="เครื่องมือเทคโนโลยีสารสนเทศ " sheetId="2" r:id="rId4"/>
    <sheet name="T-16.4พ.ศ.2559" sheetId="4" r:id="rId5"/>
    <sheet name="ครัวเรือนเครื่องมือสารสนเทศ" sheetId="1" r:id="rId6"/>
    <sheet name=" จำนวนประชากรอายุ 6 ปีขึ้นไป" sheetId="3" r:id="rId7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7"/>
  <c r="J6"/>
  <c r="J9"/>
  <c r="I10"/>
  <c r="I9" s="1"/>
  <c r="L19" i="5" l="1"/>
  <c r="L18"/>
  <c r="L15"/>
  <c r="L14"/>
  <c r="L11"/>
  <c r="L10"/>
  <c r="K19"/>
  <c r="K18"/>
  <c r="K15"/>
  <c r="K14"/>
  <c r="K11"/>
  <c r="K10"/>
  <c r="I10"/>
  <c r="J10"/>
  <c r="I11"/>
  <c r="J11"/>
  <c r="I14"/>
  <c r="J14"/>
  <c r="I15"/>
  <c r="J15"/>
  <c r="I18"/>
  <c r="J18"/>
  <c r="I19"/>
  <c r="J19"/>
</calcChain>
</file>

<file path=xl/sharedStrings.xml><?xml version="1.0" encoding="utf-8"?>
<sst xmlns="http://schemas.openxmlformats.org/spreadsheetml/2006/main" count="534" uniqueCount="215">
  <si>
    <r>
      <t xml:space="preserve">หมายเหตุ : </t>
    </r>
    <r>
      <rPr>
        <b/>
        <vertAlign val="superscript"/>
        <sz val="12"/>
        <rFont val="TH SarabunPSK"/>
        <family val="2"/>
      </rPr>
      <t xml:space="preserve"> </t>
    </r>
    <r>
      <rPr>
        <b/>
        <sz val="12"/>
        <rFont val="TH SarabunPSK"/>
        <family val="2"/>
      </rPr>
      <t xml:space="preserve">   คอมพิวเตอร์แบบตั้งโต๊ะ แบบกระเป๋าหิ้ว แท็บเล็ต Note :  Personal computer Notebook Tablet </t>
    </r>
  </si>
  <si>
    <t>Mukdahan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</si>
  <si>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</si>
  <si>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</si>
  <si>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</si>
  <si>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</si>
  <si>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</si>
  <si>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</si>
  <si>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</si>
  <si>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 xml:space="preserve">Roi Et </t>
  </si>
  <si>
    <t>ร้อยเอ็ด</t>
  </si>
  <si>
    <t>Maha Sarakham</t>
  </si>
  <si>
    <t>มหาสารคาม</t>
  </si>
  <si>
    <t>Nong Khai</t>
  </si>
  <si>
    <t>หนองคาย</t>
  </si>
  <si>
    <t>Loei</t>
  </si>
  <si>
    <t>เลย</t>
  </si>
  <si>
    <t xml:space="preserve">Udon Thani </t>
  </si>
  <si>
    <t>อุดรธานี</t>
  </si>
  <si>
    <t>Khon Kaen</t>
  </si>
  <si>
    <t>ขอนแก่น</t>
  </si>
  <si>
    <t>Nong Bua Lam Phu</t>
  </si>
  <si>
    <t>หนองบัวลำภู</t>
  </si>
  <si>
    <t>Bueng Kan</t>
  </si>
  <si>
    <t>บึงกาฬ</t>
  </si>
  <si>
    <t>Am Nat Charoen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</si>
  <si>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</si>
  <si>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</si>
  <si>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</si>
  <si>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</si>
  <si>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</si>
  <si>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</si>
  <si>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</si>
  <si>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</si>
  <si>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</si>
  <si>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</si>
  <si>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</si>
  <si>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</si>
  <si>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</si>
  <si>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 Ratchasima</t>
  </si>
  <si>
    <t>นครราชสีมา</t>
  </si>
  <si>
    <t xml:space="preserve">     Non-municipal area</t>
  </si>
  <si>
    <t xml:space="preserve">     นอกเขตเทศบาล</t>
  </si>
  <si>
    <t xml:space="preserve">     Municipal area</t>
  </si>
  <si>
    <t xml:space="preserve">     ในเขตเทศบาล</t>
  </si>
  <si>
    <t>Northeastern region</t>
  </si>
  <si>
    <t>ภาคตะวันออกเฉียงเหนือ</t>
  </si>
  <si>
    <t>None</t>
  </si>
  <si>
    <t>Connect</t>
  </si>
  <si>
    <t>Have</t>
  </si>
  <si>
    <t>ไม่เชื่อมต่อ</t>
  </si>
  <si>
    <t>เชื่อมต่อ</t>
  </si>
  <si>
    <t>ไม่มี</t>
  </si>
  <si>
    <t>มี</t>
  </si>
  <si>
    <t>household</t>
  </si>
  <si>
    <t xml:space="preserve">  and area</t>
  </si>
  <si>
    <t>Connect to Internet</t>
  </si>
  <si>
    <r>
      <t xml:space="preserve"> computer </t>
    </r>
    <r>
      <rPr>
        <b/>
        <vertAlign val="superscript"/>
        <sz val="12"/>
        <rFont val="TH SarabunPSK"/>
        <family val="2"/>
      </rPr>
      <t xml:space="preserve">  </t>
    </r>
  </si>
  <si>
    <t>Fax</t>
  </si>
  <si>
    <t>Telephone</t>
  </si>
  <si>
    <t>Total</t>
  </si>
  <si>
    <t>และเขตการปกครอง</t>
  </si>
  <si>
    <t xml:space="preserve">  Region, province</t>
  </si>
  <si>
    <t xml:space="preserve">การเชื่อมต่ออินเทอร์เน็ต </t>
  </si>
  <si>
    <t xml:space="preserve">คอมพิวเตอร์  </t>
  </si>
  <si>
    <t xml:space="preserve">โทรสาร </t>
  </si>
  <si>
    <t>โทรศัพท์</t>
  </si>
  <si>
    <t>ทั้งสิ้น</t>
  </si>
  <si>
    <t>ภาค จังหวัด</t>
  </si>
  <si>
    <t xml:space="preserve">ครัวเรือนที่มีอุปกรณ์/เครื่องมือเทคโนโลยีสารสนเทศและการสื่อสาร  Household by having devices of information and communication technology </t>
  </si>
  <si>
    <t>ครัวเรือน</t>
  </si>
  <si>
    <t>Table 59 Number of households by having devices of information and communication technology , region, province and area (contd.)</t>
  </si>
  <si>
    <t>ตาราง 59 จำนวนครัวเรือนที่มีอุปกรณ์/เครื่องมือเทคโนโลยีสารสนเทศและการสื่อสาร จำแนกตามภาค จังหวัด และเขตการปกครอง (ต่อ)</t>
  </si>
  <si>
    <t>Tablet</t>
  </si>
  <si>
    <t>Notebook</t>
  </si>
  <si>
    <t>Personal computer</t>
  </si>
  <si>
    <t xml:space="preserve"> telephone</t>
  </si>
  <si>
    <t>แท็บเล็ต</t>
  </si>
  <si>
    <t>แบบกระเป๋าหิ้ว</t>
  </si>
  <si>
    <t>แบบตั้งโต๊ะ</t>
  </si>
  <si>
    <t>Number of fax</t>
  </si>
  <si>
    <t>Number of</t>
  </si>
  <si>
    <t xml:space="preserve">Total </t>
  </si>
  <si>
    <t>Region, province</t>
  </si>
  <si>
    <t>จำนวนเครื่องคอมพิวเตอร์ Number of Computer</t>
  </si>
  <si>
    <t>จำนวนเครื่องโทรสาร</t>
  </si>
  <si>
    <t>จำนวนเครื่องโทรศัพท์</t>
  </si>
  <si>
    <t>ครัวเรือนทั้งสิ้น</t>
  </si>
  <si>
    <t>จำนวนอุปกรณ์/เครื่องมือเทคโนโลยีสารสนเทศและการสื่อสาร Number of information and communication technology devices</t>
  </si>
  <si>
    <t>Table 60 Number devices of information and communication technology  in household by region, province and area (contd.)</t>
  </si>
  <si>
    <t xml:space="preserve">ตาราง 60 จำนวนอุปกรณ์/เครื่องมือเทคโนโลยีสารสนเทศและการสื่อสารที่มีในครัวเรือน จำแนกตามภาค จังหวัด และเขตการปกครอง (ต่อ) </t>
  </si>
  <si>
    <t>Do not use</t>
  </si>
  <si>
    <t>Use</t>
  </si>
  <si>
    <t>and area</t>
  </si>
  <si>
    <t xml:space="preserve">ไม่ใช้ </t>
  </si>
  <si>
    <t xml:space="preserve">ใช้ </t>
  </si>
  <si>
    <t>รวม</t>
  </si>
  <si>
    <t>การใช้โทรศัพท์มือถือ Mobile using</t>
  </si>
  <si>
    <t>การใช้อินเทอร์เน็ต Internet using</t>
  </si>
  <si>
    <t>การใช้คอมพิวเตอร์ Computer using</t>
  </si>
  <si>
    <t>Table 58 Population aged 6 years and over by information and communication technology using, region, province and area (contd.)</t>
  </si>
  <si>
    <t>ตาราง 58 จำนวนประชากรอายุ 6 ปีขึ้นไป จำแนกตามการมีการใช้เทคโนโลยีสารสนเทศและการสื่อสาร ภาค จังหวัด และเขตการปกครอง (ต่อ)</t>
  </si>
  <si>
    <t xml:space="preserve">Sourec:  The 2016  Information and Communication Technology Survey on Household, National Statistical Office </t>
  </si>
  <si>
    <t xml:space="preserve">    ที่มา:  สำรวจการมีการใช้เทคโนโลยีสารสนเทศและการสื่อสารในครัวเรือน พ.ศ. 2559 สำนักงานสถิติแห่งชาติ</t>
  </si>
  <si>
    <t xml:space="preserve">       1/ Including Personal computer, Notebook, PDA and Smartphone.</t>
  </si>
  <si>
    <t xml:space="preserve">       1/  รวมคอมพิวเตอร์แบบตั้งโต๊ะ แบบกระเป๋าหิ้ว พีดีเอ และ สมาร์ทโฟน  </t>
  </si>
  <si>
    <t xml:space="preserve"> มุกดาหาร</t>
  </si>
  <si>
    <t xml:space="preserve"> นครพนม</t>
  </si>
  <si>
    <t xml:space="preserve"> สกลนคร</t>
  </si>
  <si>
    <t xml:space="preserve"> กาฬสินธุ์</t>
  </si>
  <si>
    <t xml:space="preserve"> ร้อยเอ็ด</t>
  </si>
  <si>
    <t xml:space="preserve"> มหาสารคาม</t>
  </si>
  <si>
    <t xml:space="preserve"> หนองคาย</t>
  </si>
  <si>
    <t xml:space="preserve"> None</t>
  </si>
  <si>
    <t xml:space="preserve"> Have</t>
  </si>
  <si>
    <t xml:space="preserve">ไม่มี </t>
  </si>
  <si>
    <t xml:space="preserve">มี </t>
  </si>
  <si>
    <t>Connect to internet</t>
  </si>
  <si>
    <t>Computer</t>
  </si>
  <si>
    <t>การเชื่อมต่ออินเทอร์เน็ต</t>
  </si>
  <si>
    <r>
      <t>คอมพิวเตอร์</t>
    </r>
    <r>
      <rPr>
        <vertAlign val="superscript"/>
        <sz val="13"/>
        <rFont val="TH SarabunPSK"/>
        <family val="2"/>
      </rPr>
      <t>1/</t>
    </r>
  </si>
  <si>
    <t>โทรสาร</t>
  </si>
  <si>
    <t>Households with information and communication technology devices</t>
  </si>
  <si>
    <t>Northeastern  Region</t>
  </si>
  <si>
    <t xml:space="preserve">ครัวเรือนที่มีอุปกรณ์/เทคโนโลยีสารสนเทศและการสื่อสาร </t>
  </si>
  <si>
    <t>Table 16.4 Households with Information and Communication Technology Devices by Province of Northeastern region Region: 2016  (Cont.)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</si>
  <si>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2559  (ต่อ)</t>
  </si>
  <si>
    <t xml:space="preserve"> อุดรธานี</t>
  </si>
  <si>
    <t xml:space="preserve"> ขอนแก่น</t>
  </si>
  <si>
    <t xml:space="preserve"> หนองบัวลำภู</t>
  </si>
  <si>
    <t xml:space="preserve"> บึงกาฬ</t>
  </si>
  <si>
    <t xml:space="preserve"> อำนาจเจริญ</t>
  </si>
  <si>
    <t xml:space="preserve"> ชัยภูมิ</t>
  </si>
  <si>
    <t xml:space="preserve">                   -</t>
  </si>
  <si>
    <t xml:space="preserve"> ยโสธร</t>
  </si>
  <si>
    <t xml:space="preserve"> อุบลราชธานี</t>
  </si>
  <si>
    <t xml:space="preserve"> ศรีสะเกษ</t>
  </si>
  <si>
    <t xml:space="preserve"> สุรินทร์</t>
  </si>
  <si>
    <t xml:space="preserve"> บุรีรัมย์</t>
  </si>
  <si>
    <t xml:space="preserve"> นครราชสีมา</t>
  </si>
  <si>
    <t>Non-municipal area</t>
  </si>
  <si>
    <t>นอกเขตเทศบาล</t>
  </si>
  <si>
    <t>Municipal area</t>
  </si>
  <si>
    <t>ในเขตเทศบาล</t>
  </si>
  <si>
    <t xml:space="preserve">Table 16.4 Households with Information and Communication Technology Devices by Province of Northeastern region Region: 2016 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</si>
  <si>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2559</t>
  </si>
  <si>
    <t>Mobile using</t>
  </si>
  <si>
    <t>การมีโทรศัพท์มือถือ</t>
  </si>
  <si>
    <t>ไม่ใช้</t>
  </si>
  <si>
    <t>Used</t>
  </si>
  <si>
    <t>ใช้</t>
  </si>
  <si>
    <t>Internet using</t>
  </si>
  <si>
    <t>การใช้อินเทอร์เน็ต</t>
  </si>
  <si>
    <t>Computer using</t>
  </si>
  <si>
    <t>การใช้คอมพิวเตอร์</t>
  </si>
  <si>
    <t>Number Population</t>
  </si>
  <si>
    <t>รวมยอด</t>
  </si>
  <si>
    <t>(2016)</t>
  </si>
  <si>
    <t>(2015)</t>
  </si>
  <si>
    <t>(2013)</t>
  </si>
  <si>
    <t>(2014)</t>
  </si>
  <si>
    <t xml:space="preserve">       Information and      communication technology devices</t>
  </si>
  <si>
    <t>ร้อยละ Percent</t>
  </si>
  <si>
    <t>จำนวน  Number</t>
  </si>
  <si>
    <t>(คน  Person)</t>
  </si>
  <si>
    <t>Table</t>
  </si>
  <si>
    <t>ตาราง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</si>
  <si>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2560</t>
  </si>
  <si>
    <t xml:space="preserve">Table 16.4 Households with Information and Communication Technology Devices by Province of Northeastern region Region: 2017 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</si>
  <si>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2560  (ต่อ)</t>
  </si>
  <si>
    <t>Table 16.4 Households with Information and Communication Technology Devices by Province of Northeastern region Region: 2017  (Cont.)</t>
  </si>
  <si>
    <t>(2017)</t>
  </si>
  <si>
    <t>ประชากรอายุ 6 ปีขึ้นไป จำแนกตามการใช้คอมพิวเตอร์ อินเทอร์เน็ต และโทรศัพท์มือถือ พ.ศ.  2558 - 2560</t>
  </si>
  <si>
    <t>Population Aged 6 Years and Over Access to Computer, Internet and Mobile Phone: 2015 - 2017</t>
  </si>
  <si>
    <t xml:space="preserve">    ที่มา:  สำรวจการมีการใช้เทคโนโลยีสารสนเทศและการสื่อสารในครัวเรือน พ.ศ.  2558-2560 สำนักงานสถิติแห่งชาติ</t>
  </si>
  <si>
    <t xml:space="preserve">Sourec:  The 2015 - 2017 Information and Communication Technology Survey on Household, National Statistical Office </t>
  </si>
  <si>
    <t xml:space="preserve">   การใช้เทคโนโลยีสารสนเทศ       และการสื่อสาร</t>
  </si>
  <si>
    <r>
      <t xml:space="preserve">         Source:  </t>
    </r>
    <r>
      <rPr>
        <sz val="12"/>
        <rFont val="TH SarabunPSK"/>
        <family val="2"/>
      </rPr>
      <t xml:space="preserve"> TOT </t>
    </r>
    <r>
      <rPr>
        <sz val="13"/>
        <rFont val="TH SarabunPSK"/>
        <family val="2"/>
      </rPr>
      <t>Public Company Limited</t>
    </r>
  </si>
  <si>
    <t xml:space="preserve">    ที่มา:   บริษัท ทีโอที จำกัด (มหาชน)</t>
  </si>
  <si>
    <t xml:space="preserve">                      set from private companies and TOT gives CAT a right to operate.</t>
  </si>
  <si>
    <t xml:space="preserve">                      not including the numbers for which TOT rents booths/telephone</t>
  </si>
  <si>
    <t xml:space="preserve">             ไม่รวมที่บริษัท ทีโอที จำกัด (มหาชน) เช่าตู้/เครื่อง และที่ให้สิทธิแก่ กสท.</t>
  </si>
  <si>
    <t xml:space="preserve">                2/   For public telephone, only phone number operated by TOT are presented,</t>
  </si>
  <si>
    <t xml:space="preserve">       2/   แสดงข้อมูลเฉพาะ ที่ บริษัท ทีโอที จำกัด (มหาชน) ดำเนินการเอง</t>
  </si>
  <si>
    <t xml:space="preserve">                1/   Consist of ordinary telephone lines and public telephone lines.</t>
  </si>
  <si>
    <t xml:space="preserve">       1/   ประกอบด้วยเลขหมายโทรศัพท์ประจำที่ และสาธารณะ</t>
  </si>
  <si>
    <t>Concessionaires</t>
  </si>
  <si>
    <t>บริษัทสัมปทาน</t>
  </si>
  <si>
    <t>Unknown</t>
  </si>
  <si>
    <t>ไม่ระบุ/ไม่ทราบ</t>
  </si>
  <si>
    <r>
      <t>Public telephone line</t>
    </r>
    <r>
      <rPr>
        <vertAlign val="superscript"/>
        <sz val="13"/>
        <rFont val="TH SarabunPSK"/>
        <family val="2"/>
      </rPr>
      <t>2/</t>
    </r>
  </si>
  <si>
    <r>
      <t>โทรศัพท์สาธารณะ</t>
    </r>
    <r>
      <rPr>
        <vertAlign val="superscript"/>
        <sz val="13"/>
        <rFont val="TH SarabunPSK"/>
        <family val="2"/>
      </rPr>
      <t>2/</t>
    </r>
  </si>
  <si>
    <t>TOT Public Company Limited</t>
  </si>
  <si>
    <t>บริษัท ทีโอที จำกัด (มหาชน)</t>
  </si>
  <si>
    <t>Government</t>
  </si>
  <si>
    <t>ราชการ</t>
  </si>
  <si>
    <t>Residence</t>
  </si>
  <si>
    <t>บ้านพัก</t>
  </si>
  <si>
    <t>Business</t>
  </si>
  <si>
    <t>ธุรกิจ</t>
  </si>
  <si>
    <t>Main telephone line</t>
  </si>
  <si>
    <t>เลขหมายโทรศัพท์ที่มีผู้เช่า</t>
  </si>
  <si>
    <r>
      <t>Line capacity</t>
    </r>
    <r>
      <rPr>
        <b/>
        <vertAlign val="superscript"/>
        <sz val="13"/>
        <rFont val="TH SarabunPSK"/>
        <family val="2"/>
      </rPr>
      <t>1/</t>
    </r>
  </si>
  <si>
    <r>
      <t>เลขหมายโทรศัพท์ที่มี</t>
    </r>
    <r>
      <rPr>
        <b/>
        <vertAlign val="superscript"/>
        <sz val="13"/>
        <rFont val="TH SarabunPSK"/>
        <family val="2"/>
      </rPr>
      <t>1/</t>
    </r>
  </si>
  <si>
    <t>(2012)</t>
  </si>
  <si>
    <t>Item</t>
  </si>
  <si>
    <t>2559</t>
  </si>
  <si>
    <t>2558</t>
  </si>
  <si>
    <t>2557</t>
  </si>
  <si>
    <t>2556</t>
  </si>
  <si>
    <t>2555</t>
  </si>
  <si>
    <t>รายการ</t>
  </si>
  <si>
    <t>(เลขหมาย  Lines)</t>
  </si>
  <si>
    <t>Telephone Services: 2012-2016</t>
  </si>
  <si>
    <t xml:space="preserve">บริการโทรศัพท์ พ.ศ.  2555 - 2559 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</si>
</sst>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\-??_-;_-@_-"/>
    <numFmt numFmtId="190" formatCode="_-* #,##0.0_-;\-* #,##0.0_-;_-* &quot;-&quot;??_-;_-@_-"/>
  </numFmts>
  <fonts count="22">
    <font>
      <sz val="11"/>
      <color theme="1"/>
      <name val="Tahoma"/>
      <family val="2"/>
      <charset val="222"/>
      <scheme val="minor"/>
    </font>
    <font>
      <sz val="11"/>
      <name val="Calibri"/>
      <family val="2"/>
      <charset val="222"/>
    </font>
    <font>
      <sz val="10"/>
      <name val="Arial"/>
      <family val="2"/>
    </font>
    <font>
      <sz val="14"/>
      <name val="Cordia New"/>
      <family val="2"/>
    </font>
    <font>
      <b/>
      <sz val="12"/>
      <name val="TH SarabunPSK"/>
      <family val="2"/>
    </font>
    <font>
      <b/>
      <vertAlign val="superscript"/>
      <sz val="12"/>
      <name val="TH SarabunPSK"/>
      <family val="2"/>
    </font>
    <font>
      <sz val="12"/>
      <name val="TH SarabunPSK"/>
      <family val="2"/>
    </font>
    <font>
      <sz val="11"/>
      <color indexed="8"/>
      <name val="TH SarabunPSK"/>
      <family val="2"/>
    </font>
    <font>
      <b/>
      <sz val="11"/>
      <color indexed="8"/>
      <name val="TH SarabunPSK"/>
      <family val="2"/>
    </font>
    <font>
      <b/>
      <sz val="13"/>
      <name val="TH SarabunPSK"/>
      <family val="2"/>
    </font>
    <font>
      <sz val="12"/>
      <color indexed="8"/>
      <name val="TH SarabunPSK"/>
      <family val="2"/>
    </font>
    <font>
      <b/>
      <sz val="12"/>
      <color indexed="8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sz val="10"/>
      <name val="Arial "/>
    </font>
    <font>
      <sz val="11"/>
      <color theme="1"/>
      <name val="TH SarabunPSK"/>
      <family val="2"/>
    </font>
    <font>
      <b/>
      <sz val="12"/>
      <color theme="1"/>
      <name val="TH SarabunPSK"/>
      <family val="2"/>
    </font>
    <font>
      <vertAlign val="superscript"/>
      <sz val="13"/>
      <name val="TH SarabunPSK"/>
      <family val="2"/>
    </font>
    <font>
      <b/>
      <sz val="14"/>
      <name val="TH SarabunPSK"/>
      <family val="2"/>
    </font>
    <font>
      <sz val="12"/>
      <color theme="1"/>
      <name val="TH SarabunPSK"/>
      <family val="2"/>
    </font>
    <font>
      <b/>
      <vertAlign val="superscript"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43" fontId="13" fillId="0" borderId="0" applyFont="0" applyFill="0" applyBorder="0" applyAlignment="0" applyProtection="0"/>
    <xf numFmtId="0" fontId="15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ont="0" applyFill="0" applyBorder="0" applyAlignment="0" applyProtection="0"/>
    <xf numFmtId="0" fontId="2" fillId="0" borderId="0"/>
    <xf numFmtId="0" fontId="3" fillId="0" borderId="0"/>
  </cellStyleXfs>
  <cellXfs count="226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1" applyFont="1" applyBorder="1" applyAlignment="1">
      <alignment horizontal="right" vertical="center" textRotation="180"/>
    </xf>
    <xf numFmtId="0" fontId="2" fillId="0" borderId="0" xfId="1" applyFont="1"/>
    <xf numFmtId="0" fontId="4" fillId="0" borderId="1" xfId="1" applyFont="1" applyBorder="1" applyAlignment="1">
      <alignment horizontal="left" vertical="center"/>
    </xf>
    <xf numFmtId="3" fontId="6" fillId="0" borderId="1" xfId="1" applyNumberFormat="1" applyFont="1" applyBorder="1" applyAlignment="1">
      <alignment horizontal="right" vertical="center"/>
    </xf>
    <xf numFmtId="3" fontId="7" fillId="0" borderId="1" xfId="0" applyNumberFormat="1" applyFont="1" applyBorder="1"/>
    <xf numFmtId="187" fontId="4" fillId="0" borderId="1" xfId="2" applyNumberFormat="1" applyFont="1" applyBorder="1" applyAlignment="1">
      <alignment vertical="center"/>
    </xf>
    <xf numFmtId="0" fontId="2" fillId="0" borderId="0" xfId="1" applyFont="1" applyBorder="1"/>
    <xf numFmtId="0" fontId="4" fillId="0" borderId="0" xfId="1" applyFont="1" applyAlignment="1">
      <alignment horizontal="left" vertical="center"/>
    </xf>
    <xf numFmtId="3" fontId="6" fillId="0" borderId="0" xfId="1" applyNumberFormat="1" applyFont="1" applyBorder="1" applyAlignment="1">
      <alignment horizontal="right" vertical="center"/>
    </xf>
    <xf numFmtId="3" fontId="7" fillId="0" borderId="0" xfId="0" applyNumberFormat="1" applyFont="1"/>
    <xf numFmtId="187" fontId="4" fillId="0" borderId="0" xfId="2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1" fillId="0" borderId="0" xfId="0" applyFont="1" applyFill="1"/>
    <xf numFmtId="0" fontId="1" fillId="0" borderId="0" xfId="0" applyFont="1" applyFill="1" applyBorder="1"/>
    <xf numFmtId="0" fontId="6" fillId="0" borderId="0" xfId="1" applyFont="1" applyFill="1" applyAlignment="1">
      <alignment horizontal="left" vertical="center"/>
    </xf>
    <xf numFmtId="3" fontId="6" fillId="0" borderId="0" xfId="1" applyNumberFormat="1" applyFont="1" applyFill="1" applyBorder="1" applyAlignment="1">
      <alignment horizontal="right" vertical="center"/>
    </xf>
    <xf numFmtId="3" fontId="7" fillId="0" borderId="0" xfId="0" applyNumberFormat="1" applyFont="1" applyFill="1"/>
    <xf numFmtId="187" fontId="6" fillId="0" borderId="0" xfId="2" applyNumberFormat="1" applyFont="1" applyFill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horizontal="right" vertical="center"/>
    </xf>
    <xf numFmtId="3" fontId="8" fillId="0" borderId="0" xfId="0" applyNumberFormat="1" applyFont="1" applyFill="1"/>
    <xf numFmtId="187" fontId="4" fillId="0" borderId="0" xfId="2" applyNumberFormat="1" applyFont="1" applyFill="1" applyAlignment="1">
      <alignment horizontal="left" vertical="center"/>
    </xf>
    <xf numFmtId="0" fontId="4" fillId="0" borderId="1" xfId="1" applyFont="1" applyBorder="1" applyAlignment="1">
      <alignment vertical="center"/>
    </xf>
    <xf numFmtId="187" fontId="4" fillId="0" borderId="1" xfId="2" applyNumberFormat="1" applyFont="1" applyBorder="1" applyAlignment="1">
      <alignment horizontal="right" vertical="center"/>
    </xf>
    <xf numFmtId="187" fontId="4" fillId="0" borderId="1" xfId="2" applyNumberFormat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187" fontId="4" fillId="0" borderId="0" xfId="2" applyNumberFormat="1" applyFont="1" applyBorder="1" applyAlignment="1">
      <alignment horizontal="right" vertical="center"/>
    </xf>
    <xf numFmtId="187" fontId="4" fillId="0" borderId="0" xfId="2" applyNumberFormat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187" fontId="4" fillId="0" borderId="0" xfId="2" applyNumberFormat="1" applyFont="1" applyBorder="1" applyAlignment="1">
      <alignment horizontal="center" vertical="center"/>
    </xf>
    <xf numFmtId="187" fontId="4" fillId="0" borderId="0" xfId="2" applyNumberFormat="1" applyFont="1" applyAlignment="1">
      <alignment horizontal="center" vertical="center"/>
    </xf>
    <xf numFmtId="0" fontId="4" fillId="0" borderId="2" xfId="1" applyFont="1" applyBorder="1" applyAlignment="1">
      <alignment vertical="center"/>
    </xf>
    <xf numFmtId="187" fontId="4" fillId="0" borderId="2" xfId="2" applyNumberFormat="1" applyFont="1" applyBorder="1" applyAlignment="1">
      <alignment horizontal="center" vertical="center"/>
    </xf>
    <xf numFmtId="187" fontId="4" fillId="0" borderId="0" xfId="2" applyNumberFormat="1" applyFont="1" applyAlignment="1">
      <alignment horizontal="right" vertical="center"/>
    </xf>
    <xf numFmtId="0" fontId="0" fillId="0" borderId="1" xfId="0" applyBorder="1" applyAlignment="1">
      <alignment vertical="center"/>
    </xf>
    <xf numFmtId="187" fontId="9" fillId="0" borderId="1" xfId="2" applyNumberFormat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187" fontId="6" fillId="0" borderId="0" xfId="2" applyNumberFormat="1" applyFont="1" applyAlignment="1">
      <alignment vertical="center"/>
    </xf>
    <xf numFmtId="187" fontId="9" fillId="0" borderId="0" xfId="2" applyNumberFormat="1" applyFont="1" applyBorder="1" applyAlignment="1">
      <alignment vertical="center"/>
    </xf>
    <xf numFmtId="0" fontId="3" fillId="0" borderId="0" xfId="1" applyFont="1" applyBorder="1" applyAlignment="1">
      <alignment horizontal="center" vertical="center" textRotation="180"/>
    </xf>
    <xf numFmtId="0" fontId="1" fillId="0" borderId="1" xfId="0" applyFont="1" applyBorder="1"/>
    <xf numFmtId="3" fontId="10" fillId="0" borderId="1" xfId="0" applyNumberFormat="1" applyFont="1" applyBorder="1"/>
    <xf numFmtId="0" fontId="4" fillId="0" borderId="0" xfId="1" applyFont="1" applyBorder="1" applyAlignment="1">
      <alignment horizontal="left" vertical="center"/>
    </xf>
    <xf numFmtId="3" fontId="10" fillId="0" borderId="0" xfId="0" applyNumberFormat="1" applyFont="1" applyBorder="1"/>
    <xf numFmtId="3" fontId="10" fillId="0" borderId="0" xfId="0" applyNumberFormat="1" applyFont="1" applyBorder="1" applyAlignment="1">
      <alignment horizontal="right"/>
    </xf>
    <xf numFmtId="3" fontId="4" fillId="0" borderId="0" xfId="1" applyNumberFormat="1" applyFont="1" applyAlignment="1">
      <alignment vertical="center"/>
    </xf>
    <xf numFmtId="0" fontId="6" fillId="0" borderId="0" xfId="1" applyFont="1" applyBorder="1" applyAlignment="1">
      <alignment horizontal="left" vertical="center"/>
    </xf>
    <xf numFmtId="0" fontId="4" fillId="0" borderId="0" xfId="1" applyFont="1" applyAlignment="1">
      <alignment vertical="center"/>
    </xf>
    <xf numFmtId="3" fontId="11" fillId="0" borderId="0" xfId="0" applyNumberFormat="1" applyFont="1" applyBorder="1"/>
    <xf numFmtId="0" fontId="2" fillId="0" borderId="0" xfId="3" applyFont="1"/>
    <xf numFmtId="0" fontId="4" fillId="0" borderId="1" xfId="4" applyFont="1" applyBorder="1" applyAlignment="1">
      <alignment vertical="center"/>
    </xf>
    <xf numFmtId="0" fontId="4" fillId="0" borderId="1" xfId="4" applyFont="1" applyBorder="1" applyAlignment="1">
      <alignment horizontal="right" vertical="center"/>
    </xf>
    <xf numFmtId="0" fontId="4" fillId="0" borderId="1" xfId="4" applyFont="1" applyBorder="1" applyAlignment="1">
      <alignment horizontal="center" vertical="center"/>
    </xf>
    <xf numFmtId="0" fontId="4" fillId="0" borderId="0" xfId="4" applyFont="1" applyBorder="1" applyAlignment="1">
      <alignment horizontal="center" vertical="center"/>
    </xf>
    <xf numFmtId="0" fontId="4" fillId="0" borderId="0" xfId="4" applyFont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4" applyFont="1" applyBorder="1" applyAlignment="1">
      <alignment horizontal="right" vertical="center"/>
    </xf>
    <xf numFmtId="0" fontId="4" fillId="0" borderId="0" xfId="4" applyFont="1" applyAlignment="1">
      <alignment horizontal="right" vertical="center"/>
    </xf>
    <xf numFmtId="0" fontId="4" fillId="0" borderId="2" xfId="4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textRotation="180"/>
    </xf>
    <xf numFmtId="0" fontId="6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vertical="center"/>
    </xf>
    <xf numFmtId="3" fontId="6" fillId="2" borderId="4" xfId="0" applyNumberFormat="1" applyFont="1" applyFill="1" applyBorder="1" applyAlignment="1">
      <alignment vertical="top" wrapText="1"/>
    </xf>
    <xf numFmtId="3" fontId="6" fillId="2" borderId="0" xfId="0" applyNumberFormat="1" applyFont="1" applyFill="1" applyBorder="1" applyAlignment="1">
      <alignment vertical="top" wrapText="1"/>
    </xf>
    <xf numFmtId="3" fontId="6" fillId="0" borderId="0" xfId="5" applyNumberFormat="1" applyFont="1" applyFill="1" applyBorder="1" applyAlignment="1">
      <alignment vertical="top" wrapText="1"/>
    </xf>
    <xf numFmtId="3" fontId="6" fillId="2" borderId="0" xfId="5" applyNumberFormat="1" applyFont="1" applyFill="1" applyBorder="1" applyAlignment="1">
      <alignment vertical="top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3" fontId="4" fillId="0" borderId="0" xfId="1" applyNumberFormat="1" applyFont="1" applyBorder="1" applyAlignment="1">
      <alignment horizontal="right" vertical="center"/>
    </xf>
    <xf numFmtId="3" fontId="4" fillId="2" borderId="5" xfId="0" applyNumberFormat="1" applyFont="1" applyFill="1" applyBorder="1" applyAlignment="1">
      <alignment vertical="top" wrapText="1"/>
    </xf>
    <xf numFmtId="3" fontId="4" fillId="2" borderId="0" xfId="5" applyNumberFormat="1" applyFont="1" applyFill="1" applyBorder="1" applyAlignment="1">
      <alignment vertical="top" wrapText="1"/>
    </xf>
    <xf numFmtId="0" fontId="4" fillId="0" borderId="0" xfId="6" applyFont="1" applyBorder="1" applyAlignment="1">
      <alignment vertical="center"/>
    </xf>
    <xf numFmtId="0" fontId="4" fillId="0" borderId="1" xfId="6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right" vertical="center"/>
    </xf>
    <xf numFmtId="3" fontId="4" fillId="0" borderId="0" xfId="4" applyNumberFormat="1" applyFont="1" applyBorder="1" applyAlignment="1">
      <alignment horizontal="right" vertical="center"/>
    </xf>
    <xf numFmtId="3" fontId="4" fillId="0" borderId="1" xfId="4" applyNumberFormat="1" applyFont="1" applyBorder="1" applyAlignment="1">
      <alignment horizontal="right" vertical="center"/>
    </xf>
    <xf numFmtId="0" fontId="4" fillId="0" borderId="0" xfId="6" applyFont="1" applyBorder="1" applyAlignment="1">
      <alignment horizontal="center" vertical="center"/>
    </xf>
    <xf numFmtId="0" fontId="4" fillId="0" borderId="0" xfId="6" applyFont="1" applyAlignment="1">
      <alignment vertical="center"/>
    </xf>
    <xf numFmtId="0" fontId="4" fillId="0" borderId="2" xfId="6" applyFont="1" applyBorder="1" applyAlignment="1">
      <alignment horizontal="center" vertical="center"/>
    </xf>
    <xf numFmtId="3" fontId="4" fillId="0" borderId="2" xfId="6" applyNumberFormat="1" applyFont="1" applyBorder="1" applyAlignment="1">
      <alignment horizontal="center" vertical="center"/>
    </xf>
    <xf numFmtId="3" fontId="4" fillId="0" borderId="3" xfId="6" applyNumberFormat="1" applyFont="1" applyBorder="1" applyAlignment="1">
      <alignment horizontal="center" vertical="center"/>
    </xf>
    <xf numFmtId="3" fontId="4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vertical="center"/>
    </xf>
    <xf numFmtId="3" fontId="4" fillId="0" borderId="0" xfId="1" applyNumberFormat="1" applyFont="1" applyBorder="1" applyAlignment="1">
      <alignment horizontal="center" vertical="center"/>
    </xf>
    <xf numFmtId="0" fontId="14" fillId="0" borderId="0" xfId="7" applyFont="1" applyBorder="1"/>
    <xf numFmtId="0" fontId="14" fillId="0" borderId="0" xfId="7" applyFont="1"/>
    <xf numFmtId="0" fontId="12" fillId="0" borderId="0" xfId="7" applyFont="1"/>
    <xf numFmtId="0" fontId="12" fillId="0" borderId="0" xfId="7" applyFont="1" applyBorder="1"/>
    <xf numFmtId="0" fontId="12" fillId="0" borderId="1" xfId="7" applyFont="1" applyBorder="1"/>
    <xf numFmtId="0" fontId="12" fillId="0" borderId="6" xfId="7" applyFont="1" applyBorder="1"/>
    <xf numFmtId="0" fontId="12" fillId="0" borderId="7" xfId="7" applyFont="1" applyBorder="1"/>
    <xf numFmtId="0" fontId="12" fillId="0" borderId="8" xfId="7" applyFont="1" applyBorder="1"/>
    <xf numFmtId="0" fontId="12" fillId="0" borderId="9" xfId="7" applyFont="1" applyBorder="1"/>
    <xf numFmtId="0" fontId="14" fillId="0" borderId="0" xfId="7" applyFont="1" applyBorder="1" applyAlignment="1">
      <alignment shrinkToFit="1"/>
    </xf>
    <xf numFmtId="0" fontId="12" fillId="0" borderId="0" xfId="7" applyFont="1" applyBorder="1" applyAlignment="1">
      <alignment horizontal="center" vertical="center" shrinkToFit="1"/>
    </xf>
    <xf numFmtId="0" fontId="12" fillId="0" borderId="0" xfId="7" applyFont="1" applyBorder="1" applyAlignment="1">
      <alignment horizontal="center" vertical="top"/>
    </xf>
    <xf numFmtId="0" fontId="12" fillId="0" borderId="8" xfId="7" applyFont="1" applyBorder="1" applyAlignment="1">
      <alignment horizontal="center" vertical="top"/>
    </xf>
    <xf numFmtId="0" fontId="12" fillId="0" borderId="8" xfId="7" applyFont="1" applyBorder="1" applyAlignment="1">
      <alignment horizontal="center"/>
    </xf>
    <xf numFmtId="0" fontId="12" fillId="0" borderId="9" xfId="7" applyFont="1" applyBorder="1" applyAlignment="1">
      <alignment horizontal="center" vertical="center" shrinkToFit="1"/>
    </xf>
    <xf numFmtId="0" fontId="12" fillId="0" borderId="0" xfId="7" applyFont="1" applyBorder="1" applyAlignment="1"/>
    <xf numFmtId="0" fontId="12" fillId="0" borderId="0" xfId="7" applyFont="1" applyBorder="1" applyAlignment="1">
      <alignment horizontal="center" shrinkToFit="1"/>
    </xf>
    <xf numFmtId="0" fontId="6" fillId="0" borderId="0" xfId="1" applyFont="1" applyBorder="1" applyAlignment="1">
      <alignment horizontal="left"/>
    </xf>
    <xf numFmtId="0" fontId="12" fillId="0" borderId="0" xfId="7" applyFont="1" applyBorder="1" applyAlignment="1">
      <alignment horizontal="center"/>
    </xf>
    <xf numFmtId="187" fontId="12" fillId="0" borderId="9" xfId="8" applyNumberFormat="1" applyFont="1" applyBorder="1" applyAlignment="1"/>
    <xf numFmtId="0" fontId="12" fillId="0" borderId="9" xfId="7" applyFont="1" applyBorder="1" applyAlignment="1"/>
    <xf numFmtId="3" fontId="16" fillId="0" borderId="0" xfId="9" applyNumberFormat="1" applyFont="1" applyFill="1" applyBorder="1" applyAlignment="1"/>
    <xf numFmtId="187" fontId="17" fillId="0" borderId="0" xfId="2" applyNumberFormat="1" applyFont="1" applyFill="1" applyBorder="1" applyAlignment="1"/>
    <xf numFmtId="0" fontId="6" fillId="0" borderId="0" xfId="1" applyFont="1" applyAlignment="1">
      <alignment horizontal="left"/>
    </xf>
    <xf numFmtId="0" fontId="12" fillId="0" borderId="1" xfId="7" applyFont="1" applyBorder="1" applyAlignment="1">
      <alignment horizontal="center" vertical="center" wrapText="1"/>
    </xf>
    <xf numFmtId="0" fontId="12" fillId="0" borderId="1" xfId="7" applyFont="1" applyBorder="1" applyAlignment="1">
      <alignment horizontal="center"/>
    </xf>
    <xf numFmtId="0" fontId="12" fillId="0" borderId="6" xfId="7" applyFont="1" applyBorder="1" applyAlignment="1">
      <alignment horizontal="center" vertical="center"/>
    </xf>
    <xf numFmtId="0" fontId="12" fillId="0" borderId="7" xfId="7" applyFont="1" applyBorder="1" applyAlignment="1">
      <alignment horizontal="center" vertical="center" wrapText="1"/>
    </xf>
    <xf numFmtId="0" fontId="12" fillId="0" borderId="8" xfId="7" applyFont="1" applyBorder="1" applyAlignment="1">
      <alignment horizontal="center" vertical="center"/>
    </xf>
    <xf numFmtId="0" fontId="12" fillId="0" borderId="2" xfId="7" applyFont="1" applyBorder="1" applyAlignment="1">
      <alignment horizontal="center" vertical="top"/>
    </xf>
    <xf numFmtId="0" fontId="9" fillId="0" borderId="0" xfId="7" applyFont="1" applyBorder="1"/>
    <xf numFmtId="0" fontId="9" fillId="0" borderId="0" xfId="7" applyFont="1"/>
    <xf numFmtId="0" fontId="19" fillId="0" borderId="0" xfId="7" applyFont="1" applyAlignment="1">
      <alignment horizontal="center"/>
    </xf>
    <xf numFmtId="0" fontId="19" fillId="0" borderId="0" xfId="7" applyFont="1"/>
    <xf numFmtId="0" fontId="19" fillId="0" borderId="0" xfId="7" applyFont="1" applyBorder="1"/>
    <xf numFmtId="187" fontId="12" fillId="0" borderId="0" xfId="8" applyNumberFormat="1" applyFont="1" applyBorder="1" applyAlignment="1">
      <alignment horizontal="center" shrinkToFit="1"/>
    </xf>
    <xf numFmtId="3" fontId="12" fillId="0" borderId="0" xfId="7" applyNumberFormat="1" applyFont="1" applyBorder="1" applyAlignment="1"/>
    <xf numFmtId="3" fontId="16" fillId="0" borderId="0" xfId="9" applyNumberFormat="1" applyFont="1" applyFill="1" applyAlignment="1"/>
    <xf numFmtId="187" fontId="17" fillId="0" borderId="0" xfId="2" applyNumberFormat="1" applyFont="1" applyFill="1" applyAlignment="1"/>
    <xf numFmtId="187" fontId="6" fillId="0" borderId="0" xfId="2" applyNumberFormat="1" applyFont="1" applyAlignment="1"/>
    <xf numFmtId="187" fontId="12" fillId="0" borderId="9" xfId="8" applyNumberFormat="1" applyFont="1" applyBorder="1" applyAlignment="1">
      <alignment horizontal="center" shrinkToFit="1"/>
    </xf>
    <xf numFmtId="3" fontId="12" fillId="0" borderId="9" xfId="7" applyNumberFormat="1" applyFont="1" applyBorder="1" applyAlignment="1"/>
    <xf numFmtId="187" fontId="20" fillId="0" borderId="0" xfId="2" applyNumberFormat="1" applyFont="1" applyFill="1" applyAlignment="1"/>
    <xf numFmtId="3" fontId="20" fillId="2" borderId="8" xfId="10" applyNumberFormat="1" applyFont="1" applyFill="1" applyBorder="1" applyAlignment="1">
      <alignment horizontal="right" wrapText="1"/>
    </xf>
    <xf numFmtId="0" fontId="9" fillId="0" borderId="0" xfId="7" applyFont="1" applyBorder="1" applyAlignment="1"/>
    <xf numFmtId="3" fontId="17" fillId="2" borderId="8" xfId="10" applyNumberFormat="1" applyFont="1" applyFill="1" applyBorder="1" applyAlignment="1">
      <alignment horizontal="right" wrapText="1"/>
    </xf>
    <xf numFmtId="0" fontId="9" fillId="0" borderId="9" xfId="7" applyFont="1" applyBorder="1" applyAlignment="1"/>
    <xf numFmtId="187" fontId="12" fillId="0" borderId="6" xfId="8" applyNumberFormat="1" applyFont="1" applyBorder="1"/>
    <xf numFmtId="188" fontId="12" fillId="0" borderId="8" xfId="7" applyNumberFormat="1" applyFont="1" applyBorder="1" applyAlignment="1"/>
    <xf numFmtId="189" fontId="12" fillId="0" borderId="13" xfId="8" applyNumberFormat="1" applyFont="1" applyFill="1" applyBorder="1" applyAlignment="1" applyProtection="1">
      <alignment horizontal="right"/>
    </xf>
    <xf numFmtId="187" fontId="12" fillId="0" borderId="8" xfId="8" applyNumberFormat="1" applyFont="1" applyBorder="1" applyAlignment="1"/>
    <xf numFmtId="0" fontId="12" fillId="0" borderId="8" xfId="7" applyFont="1" applyBorder="1" applyAlignment="1"/>
    <xf numFmtId="0" fontId="9" fillId="0" borderId="0" xfId="7" applyFont="1" applyBorder="1" applyAlignment="1">
      <alignment vertical="center"/>
    </xf>
    <xf numFmtId="0" fontId="9" fillId="0" borderId="0" xfId="7" applyFont="1" applyBorder="1" applyAlignment="1">
      <alignment vertical="center" shrinkToFit="1"/>
    </xf>
    <xf numFmtId="0" fontId="12" fillId="0" borderId="2" xfId="7" applyFont="1" applyBorder="1"/>
    <xf numFmtId="189" fontId="9" fillId="0" borderId="14" xfId="8" applyNumberFormat="1" applyFont="1" applyFill="1" applyBorder="1" applyAlignment="1" applyProtection="1">
      <alignment horizontal="right" vertical="center"/>
    </xf>
    <xf numFmtId="189" fontId="9" fillId="0" borderId="13" xfId="8" applyNumberFormat="1" applyFont="1" applyFill="1" applyBorder="1" applyAlignment="1" applyProtection="1">
      <alignment horizontal="right"/>
    </xf>
    <xf numFmtId="187" fontId="9" fillId="0" borderId="11" xfId="8" applyNumberFormat="1" applyFont="1" applyBorder="1" applyAlignment="1">
      <alignment horizontal="right"/>
    </xf>
    <xf numFmtId="187" fontId="9" fillId="0" borderId="15" xfId="8" applyNumberFormat="1" applyFont="1" applyBorder="1" applyAlignment="1">
      <alignment horizontal="right"/>
    </xf>
    <xf numFmtId="0" fontId="9" fillId="0" borderId="0" xfId="7" applyFont="1" applyBorder="1" applyAlignment="1">
      <alignment horizontal="center" vertical="center" shrinkToFit="1"/>
    </xf>
    <xf numFmtId="0" fontId="12" fillId="0" borderId="6" xfId="7" quotePrefix="1" applyFont="1" applyBorder="1" applyAlignment="1">
      <alignment horizontal="center" vertical="center"/>
    </xf>
    <xf numFmtId="0" fontId="12" fillId="0" borderId="15" xfId="7" applyFont="1" applyBorder="1" applyAlignment="1">
      <alignment horizontal="center"/>
    </xf>
    <xf numFmtId="0" fontId="6" fillId="0" borderId="0" xfId="7" applyFont="1" applyAlignment="1">
      <alignment horizontal="right"/>
    </xf>
    <xf numFmtId="0" fontId="12" fillId="0" borderId="6" xfId="7" applyFont="1" applyBorder="1" applyAlignment="1">
      <alignment horizontal="center"/>
    </xf>
    <xf numFmtId="0" fontId="12" fillId="0" borderId="6" xfId="7" applyFont="1" applyBorder="1" applyAlignment="1">
      <alignment horizontal="center" vertical="top"/>
    </xf>
    <xf numFmtId="187" fontId="12" fillId="0" borderId="15" xfId="8" applyNumberFormat="1" applyFont="1" applyBorder="1" applyAlignment="1"/>
    <xf numFmtId="187" fontId="12" fillId="0" borderId="8" xfId="8" applyNumberFormat="1" applyFont="1" applyBorder="1" applyAlignment="1">
      <alignment horizontal="center" shrinkToFit="1"/>
    </xf>
    <xf numFmtId="187" fontId="9" fillId="0" borderId="0" xfId="8" applyNumberFormat="1" applyFont="1" applyBorder="1" applyAlignment="1">
      <alignment horizontal="right"/>
    </xf>
    <xf numFmtId="187" fontId="12" fillId="0" borderId="0" xfId="8" applyNumberFormat="1" applyFont="1" applyBorder="1" applyAlignment="1"/>
    <xf numFmtId="187" fontId="4" fillId="0" borderId="3" xfId="2" applyNumberFormat="1" applyFont="1" applyBorder="1" applyAlignment="1">
      <alignment vertical="center"/>
    </xf>
    <xf numFmtId="187" fontId="4" fillId="0" borderId="0" xfId="2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187" fontId="4" fillId="0" borderId="1" xfId="2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3" xfId="4" applyFont="1" applyBorder="1" applyAlignment="1">
      <alignment horizontal="left" vertical="center"/>
    </xf>
    <xf numFmtId="0" fontId="9" fillId="0" borderId="1" xfId="1" applyFont="1" applyBorder="1" applyAlignment="1">
      <alignment vertical="center"/>
    </xf>
    <xf numFmtId="3" fontId="4" fillId="0" borderId="3" xfId="6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textRotation="180"/>
    </xf>
    <xf numFmtId="0" fontId="9" fillId="0" borderId="0" xfId="1" applyFont="1" applyBorder="1" applyAlignment="1">
      <alignment vertical="center"/>
    </xf>
    <xf numFmtId="0" fontId="0" fillId="0" borderId="0" xfId="0" applyAlignment="1">
      <alignment vertical="center"/>
    </xf>
    <xf numFmtId="0" fontId="12" fillId="0" borderId="12" xfId="7" applyFont="1" applyBorder="1" applyAlignment="1">
      <alignment horizontal="center"/>
    </xf>
    <xf numFmtId="0" fontId="12" fillId="0" borderId="11" xfId="7" applyFont="1" applyBorder="1" applyAlignment="1">
      <alignment horizontal="center"/>
    </xf>
    <xf numFmtId="0" fontId="12" fillId="0" borderId="10" xfId="7" applyFont="1" applyBorder="1" applyAlignment="1">
      <alignment horizontal="center"/>
    </xf>
    <xf numFmtId="0" fontId="12" fillId="0" borderId="7" xfId="7" applyFont="1" applyBorder="1" applyAlignment="1">
      <alignment horizontal="center"/>
    </xf>
    <xf numFmtId="0" fontId="12" fillId="0" borderId="2" xfId="7" applyFont="1" applyBorder="1" applyAlignment="1">
      <alignment horizontal="center"/>
    </xf>
    <xf numFmtId="0" fontId="12" fillId="0" borderId="2" xfId="7" applyFont="1" applyBorder="1" applyAlignment="1">
      <alignment horizontal="center" vertical="center" wrapText="1"/>
    </xf>
    <xf numFmtId="0" fontId="12" fillId="0" borderId="0" xfId="7" applyFont="1" applyBorder="1" applyAlignment="1">
      <alignment horizontal="center" vertical="center" wrapText="1"/>
    </xf>
    <xf numFmtId="0" fontId="12" fillId="0" borderId="1" xfId="7" applyFont="1" applyBorder="1" applyAlignment="1">
      <alignment horizontal="center"/>
    </xf>
    <xf numFmtId="0" fontId="12" fillId="0" borderId="11" xfId="7" applyFont="1" applyBorder="1" applyAlignment="1">
      <alignment horizontal="center" vertical="center" wrapText="1"/>
    </xf>
    <xf numFmtId="0" fontId="12" fillId="0" borderId="9" xfId="7" applyFont="1" applyBorder="1" applyAlignment="1">
      <alignment horizontal="center" vertical="center" wrapText="1"/>
    </xf>
    <xf numFmtId="0" fontId="12" fillId="0" borderId="1" xfId="7" applyFont="1" applyBorder="1" applyAlignment="1">
      <alignment horizontal="center" vertical="center" wrapText="1"/>
    </xf>
    <xf numFmtId="0" fontId="9" fillId="0" borderId="2" xfId="7" applyFont="1" applyBorder="1" applyAlignment="1">
      <alignment horizontal="center" vertical="center"/>
    </xf>
    <xf numFmtId="0" fontId="9" fillId="0" borderId="11" xfId="7" applyFont="1" applyBorder="1" applyAlignment="1">
      <alignment horizontal="center" vertical="center"/>
    </xf>
    <xf numFmtId="0" fontId="9" fillId="0" borderId="0" xfId="7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6" xfId="7" applyFont="1" applyBorder="1" applyAlignment="1">
      <alignment horizontal="center"/>
    </xf>
    <xf numFmtId="0" fontId="12" fillId="0" borderId="3" xfId="7" applyFont="1" applyBorder="1" applyAlignment="1">
      <alignment horizontal="center"/>
    </xf>
    <xf numFmtId="0" fontId="12" fillId="0" borderId="17" xfId="7" applyFont="1" applyBorder="1" applyAlignment="1">
      <alignment horizontal="center"/>
    </xf>
    <xf numFmtId="187" fontId="6" fillId="0" borderId="0" xfId="2" applyNumberFormat="1" applyFont="1" applyBorder="1" applyAlignment="1"/>
    <xf numFmtId="0" fontId="12" fillId="0" borderId="0" xfId="7" applyFont="1" applyBorder="1" applyAlignment="1">
      <alignment horizontal="left"/>
    </xf>
    <xf numFmtId="0" fontId="12" fillId="0" borderId="10" xfId="7" applyFont="1" applyBorder="1"/>
    <xf numFmtId="0" fontId="12" fillId="0" borderId="0" xfId="7" applyFont="1" applyBorder="1" applyAlignment="1">
      <alignment vertical="center"/>
    </xf>
    <xf numFmtId="0" fontId="12" fillId="0" borderId="18" xfId="7" applyFont="1" applyBorder="1" applyAlignment="1">
      <alignment vertical="center"/>
    </xf>
    <xf numFmtId="190" fontId="12" fillId="0" borderId="8" xfId="8" applyNumberFormat="1" applyFont="1" applyBorder="1" applyAlignment="1"/>
    <xf numFmtId="0" fontId="12" fillId="0" borderId="9" xfId="7" applyFont="1" applyBorder="1" applyAlignment="1">
      <alignment vertical="center"/>
    </xf>
    <xf numFmtId="187" fontId="12" fillId="0" borderId="0" xfId="8" applyNumberFormat="1" applyFont="1" applyAlignment="1"/>
    <xf numFmtId="0" fontId="12" fillId="0" borderId="0" xfId="7" applyFont="1" applyAlignment="1">
      <alignment vertical="center"/>
    </xf>
    <xf numFmtId="0" fontId="12" fillId="0" borderId="0" xfId="7" applyFont="1" applyBorder="1" applyAlignment="1">
      <alignment horizontal="center" vertical="center"/>
    </xf>
    <xf numFmtId="0" fontId="12" fillId="0" borderId="0" xfId="7" applyFont="1" applyBorder="1" applyAlignment="1">
      <alignment horizontal="left" vertical="center"/>
    </xf>
    <xf numFmtId="187" fontId="12" fillId="0" borderId="8" xfId="7" applyNumberFormat="1" applyFont="1" applyBorder="1" applyAlignment="1"/>
    <xf numFmtId="187" fontId="9" fillId="0" borderId="8" xfId="7" applyNumberFormat="1" applyFont="1" applyBorder="1" applyAlignment="1"/>
    <xf numFmtId="187" fontId="9" fillId="0" borderId="8" xfId="8" applyNumberFormat="1" applyFont="1" applyBorder="1" applyAlignment="1"/>
    <xf numFmtId="187" fontId="9" fillId="0" borderId="0" xfId="8" applyNumberFormat="1" applyFont="1" applyAlignment="1"/>
    <xf numFmtId="187" fontId="9" fillId="0" borderId="9" xfId="8" applyNumberFormat="1" applyFont="1" applyBorder="1" applyAlignment="1"/>
    <xf numFmtId="0" fontId="9" fillId="0" borderId="9" xfId="7" applyFont="1" applyBorder="1"/>
    <xf numFmtId="187" fontId="12" fillId="0" borderId="18" xfId="8" applyNumberFormat="1" applyFont="1" applyBorder="1" applyAlignment="1"/>
    <xf numFmtId="187" fontId="9" fillId="0" borderId="15" xfId="8" applyNumberFormat="1" applyFont="1" applyBorder="1" applyAlignment="1"/>
    <xf numFmtId="187" fontId="9" fillId="0" borderId="18" xfId="8" applyNumberFormat="1" applyFont="1" applyBorder="1" applyAlignment="1"/>
    <xf numFmtId="0" fontId="14" fillId="0" borderId="1" xfId="7" applyFont="1" applyBorder="1" applyAlignment="1">
      <alignment horizontal="center" vertical="center" shrinkToFit="1"/>
    </xf>
    <xf numFmtId="0" fontId="14" fillId="0" borderId="1" xfId="7" quotePrefix="1" applyFont="1" applyBorder="1" applyAlignment="1">
      <alignment horizontal="center"/>
    </xf>
    <xf numFmtId="0" fontId="14" fillId="0" borderId="6" xfId="7" quotePrefix="1" applyFont="1" applyBorder="1" applyAlignment="1">
      <alignment horizontal="center"/>
    </xf>
    <xf numFmtId="0" fontId="14" fillId="0" borderId="7" xfId="7" applyFont="1" applyBorder="1" applyAlignment="1">
      <alignment horizontal="center" vertical="center" shrinkToFit="1"/>
    </xf>
    <xf numFmtId="0" fontId="14" fillId="0" borderId="1" xfId="7" applyFont="1" applyBorder="1"/>
    <xf numFmtId="0" fontId="14" fillId="0" borderId="2" xfId="7" applyFont="1" applyBorder="1" applyAlignment="1">
      <alignment horizontal="center" vertical="center" shrinkToFit="1"/>
    </xf>
    <xf numFmtId="0" fontId="14" fillId="0" borderId="2" xfId="7" quotePrefix="1" applyFont="1" applyBorder="1" applyAlignment="1">
      <alignment horizontal="center"/>
    </xf>
    <xf numFmtId="0" fontId="14" fillId="0" borderId="12" xfId="7" quotePrefix="1" applyFont="1" applyBorder="1" applyAlignment="1">
      <alignment horizontal="center"/>
    </xf>
    <xf numFmtId="0" fontId="14" fillId="0" borderId="15" xfId="7" quotePrefix="1" applyFont="1" applyBorder="1" applyAlignment="1">
      <alignment horizontal="center"/>
    </xf>
    <xf numFmtId="0" fontId="14" fillId="0" borderId="11" xfId="7" applyFont="1" applyBorder="1" applyAlignment="1">
      <alignment horizontal="center" vertical="center" shrinkToFit="1"/>
    </xf>
    <xf numFmtId="0" fontId="14" fillId="0" borderId="2" xfId="7" applyFont="1" applyBorder="1"/>
    <xf numFmtId="0" fontId="19" fillId="0" borderId="0" xfId="7" applyFont="1" applyAlignment="1">
      <alignment horizontal="left"/>
    </xf>
  </cellXfs>
  <cellStyles count="17">
    <cellStyle name="Comma 4" xfId="2"/>
    <cellStyle name="Comma 5" xfId="11"/>
    <cellStyle name="Normal 2" xfId="4"/>
    <cellStyle name="Normal 2 2" xfId="12"/>
    <cellStyle name="Normal 3" xfId="3"/>
    <cellStyle name="Normal 4" xfId="1"/>
    <cellStyle name="Normal 5" xfId="13"/>
    <cellStyle name="Normal_Sheet3" xfId="10"/>
    <cellStyle name="Normal_T22A-NE" xfId="5"/>
    <cellStyle name="Normal_Tab7-8" xfId="6"/>
    <cellStyle name="เครื่องหมายจุลภาค 2" xfId="14"/>
    <cellStyle name="เครื่องหมายจุลภาค 2 2" xfId="8"/>
    <cellStyle name="ปกติ" xfId="0" builtinId="0"/>
    <cellStyle name="ปกติ 2" xfId="15"/>
    <cellStyle name="ปกติ 3" xfId="16"/>
    <cellStyle name="ปกติ 3 2" xfId="7"/>
    <cellStyle name="ปกติ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281940</xdr:colOff>
      <xdr:row>4</xdr:row>
      <xdr:rowOff>15240</xdr:rowOff>
    </xdr:from>
    <xdr:to>
      <xdr:col>16</xdr:col>
      <xdr:colOff>295275</xdr:colOff>
      <xdr:row>23</xdr:row>
      <xdr:rowOff>2774</xdr:rowOff>
    </xdr:to>
    <xdr:grpSp>
      <xdr:nvGrpSpPr>
        <xdr:cNvPr id="6" name="Group 9"/>
        <xdr:cNvGrpSpPr/>
      </xdr:nvGrpSpPr>
      <xdr:grpSpPr>
        <a:xfrm>
          <a:off x="9006840" y="1112520"/>
          <a:ext cx="356235" cy="4529054"/>
          <a:chOff x="9496425" y="1295400"/>
          <a:chExt cx="409575" cy="5030069"/>
        </a:xfrm>
      </xdr:grpSpPr>
      <xdr:grpSp>
        <xdr:nvGrpSpPr>
          <xdr:cNvPr id="7" name="Group 6"/>
          <xdr:cNvGrpSpPr/>
        </xdr:nvGrpSpPr>
        <xdr:grpSpPr>
          <a:xfrm>
            <a:off x="9572625" y="5857875"/>
            <a:ext cx="333375" cy="467594"/>
            <a:chOff x="9591675" y="6219829"/>
            <a:chExt cx="333375" cy="467594"/>
          </a:xfrm>
        </xdr:grpSpPr>
        <xdr:sp macro="" textlink="">
          <xdr:nvSpPr>
            <xdr:cNvPr id="9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173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929640</xdr:colOff>
      <xdr:row>0</xdr:row>
      <xdr:rowOff>38100</xdr:rowOff>
    </xdr:from>
    <xdr:to>
      <xdr:col>16</xdr:col>
      <xdr:colOff>1272540</xdr:colOff>
      <xdr:row>15</xdr:row>
      <xdr:rowOff>75613</xdr:rowOff>
    </xdr:to>
    <xdr:grpSp>
      <xdr:nvGrpSpPr>
        <xdr:cNvPr id="6" name="Group 9"/>
        <xdr:cNvGrpSpPr/>
      </xdr:nvGrpSpPr>
      <xdr:grpSpPr>
        <a:xfrm>
          <a:off x="9166860" y="38100"/>
          <a:ext cx="342900" cy="3900853"/>
          <a:chOff x="9629775" y="76200"/>
          <a:chExt cx="390525" cy="4220893"/>
        </a:xfrm>
      </xdr:grpSpPr>
      <xdr:grpSp>
        <xdr:nvGrpSpPr>
          <xdr:cNvPr id="7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9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176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twoCellAnchor editAs="oneCell">
    <xdr:from>
      <xdr:col>16</xdr:col>
      <xdr:colOff>822960</xdr:colOff>
      <xdr:row>0</xdr:row>
      <xdr:rowOff>0</xdr:rowOff>
    </xdr:from>
    <xdr:to>
      <xdr:col>16</xdr:col>
      <xdr:colOff>1287780</xdr:colOff>
      <xdr:row>8</xdr:row>
      <xdr:rowOff>182880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60180" y="0"/>
          <a:ext cx="464820" cy="21640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243840</xdr:colOff>
      <xdr:row>26</xdr:row>
      <xdr:rowOff>60960</xdr:rowOff>
    </xdr:from>
    <xdr:to>
      <xdr:col>17</xdr:col>
      <xdr:colOff>175260</xdr:colOff>
      <xdr:row>44</xdr:row>
      <xdr:rowOff>228013</xdr:rowOff>
    </xdr:to>
    <xdr:grpSp>
      <xdr:nvGrpSpPr>
        <xdr:cNvPr id="10" name="Group 9"/>
        <xdr:cNvGrpSpPr/>
      </xdr:nvGrpSpPr>
      <xdr:grpSpPr>
        <a:xfrm>
          <a:off x="9403080" y="6164580"/>
          <a:ext cx="342900" cy="4198033"/>
          <a:chOff x="9629775" y="76200"/>
          <a:chExt cx="390525" cy="4220893"/>
        </a:xfrm>
      </xdr:grpSpPr>
      <xdr:grpSp>
        <xdr:nvGrpSpPr>
          <xdr:cNvPr id="11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178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twoCellAnchor>
    <xdr:from>
      <xdr:col>16</xdr:col>
      <xdr:colOff>213360</xdr:colOff>
      <xdr:row>4</xdr:row>
      <xdr:rowOff>68580</xdr:rowOff>
    </xdr:from>
    <xdr:to>
      <xdr:col>17</xdr:col>
      <xdr:colOff>158115</xdr:colOff>
      <xdr:row>24</xdr:row>
      <xdr:rowOff>86594</xdr:rowOff>
    </xdr:to>
    <xdr:grpSp>
      <xdr:nvGrpSpPr>
        <xdr:cNvPr id="15" name="Group 9"/>
        <xdr:cNvGrpSpPr/>
      </xdr:nvGrpSpPr>
      <xdr:grpSpPr>
        <a:xfrm>
          <a:off x="9372600" y="861060"/>
          <a:ext cx="356235" cy="4910054"/>
          <a:chOff x="9496425" y="1295400"/>
          <a:chExt cx="409575" cy="5030069"/>
        </a:xfrm>
      </xdr:grpSpPr>
      <xdr:grpSp>
        <xdr:nvGrpSpPr>
          <xdr:cNvPr id="16" name="Group 6"/>
          <xdr:cNvGrpSpPr/>
        </xdr:nvGrpSpPr>
        <xdr:grpSpPr>
          <a:xfrm>
            <a:off x="9572625" y="5857875"/>
            <a:ext cx="333375" cy="467594"/>
            <a:chOff x="9591675" y="6219829"/>
            <a:chExt cx="333375" cy="467594"/>
          </a:xfrm>
        </xdr:grpSpPr>
        <xdr:sp macro="" textlink="">
          <xdr:nvSpPr>
            <xdr:cNvPr id="18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177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57150</xdr:colOff>
      <xdr:row>27</xdr:row>
      <xdr:rowOff>120014</xdr:rowOff>
    </xdr:from>
    <xdr:to>
      <xdr:col>17</xdr:col>
      <xdr:colOff>476250</xdr:colOff>
      <xdr:row>54</xdr:row>
      <xdr:rowOff>53339</xdr:rowOff>
    </xdr:to>
    <xdr:grpSp>
      <xdr:nvGrpSpPr>
        <xdr:cNvPr id="2" name="Group 100"/>
        <xdr:cNvGrpSpPr>
          <a:grpSpLocks/>
        </xdr:cNvGrpSpPr>
      </xdr:nvGrpSpPr>
      <xdr:grpSpPr bwMode="auto">
        <a:xfrm>
          <a:off x="13277850" y="6657974"/>
          <a:ext cx="419100" cy="5907405"/>
          <a:chOff x="1009" y="0"/>
          <a:chExt cx="44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33"/>
            <a:ext cx="34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9" y="0"/>
            <a:ext cx="28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62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112395</xdr:colOff>
      <xdr:row>0</xdr:row>
      <xdr:rowOff>70737</xdr:rowOff>
    </xdr:from>
    <xdr:to>
      <xdr:col>17</xdr:col>
      <xdr:colOff>379095</xdr:colOff>
      <xdr:row>26</xdr:row>
      <xdr:rowOff>137161</xdr:rowOff>
    </xdr:to>
    <xdr:grpSp>
      <xdr:nvGrpSpPr>
        <xdr:cNvPr id="6" name="Group 36"/>
        <xdr:cNvGrpSpPr>
          <a:grpSpLocks/>
        </xdr:cNvGrpSpPr>
      </xdr:nvGrpSpPr>
      <xdr:grpSpPr bwMode="auto">
        <a:xfrm>
          <a:off x="13096875" y="70737"/>
          <a:ext cx="502920" cy="6253864"/>
          <a:chOff x="992" y="3"/>
          <a:chExt cx="47" cy="67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9" y="45"/>
            <a:ext cx="35" cy="583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Information Communication and Technology Statistics 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2" y="640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0" y="323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showGridLines="0" tabSelected="1" topLeftCell="A8" workbookViewId="0">
      <selection activeCell="J10" sqref="J10"/>
    </sheetView>
  </sheetViews>
  <sheetFormatPr defaultColWidth="7.296875" defaultRowHeight="18"/>
  <cols>
    <col min="1" max="1" width="1.3984375" style="90" customWidth="1"/>
    <col min="2" max="2" width="1.3984375" style="91" customWidth="1"/>
    <col min="3" max="3" width="3.296875" style="91" customWidth="1"/>
    <col min="4" max="4" width="4.296875" style="91" customWidth="1"/>
    <col min="5" max="5" width="20.69921875" style="91" customWidth="1"/>
    <col min="6" max="10" width="10.19921875" style="91" customWidth="1"/>
    <col min="11" max="12" width="1.3984375" style="91" customWidth="1"/>
    <col min="13" max="13" width="1.09765625" style="91" customWidth="1"/>
    <col min="14" max="14" width="26.69921875" style="91" customWidth="1"/>
    <col min="15" max="15" width="1.796875" style="90" customWidth="1"/>
    <col min="16" max="16" width="4.5" style="90" customWidth="1"/>
    <col min="17" max="16384" width="7.296875" style="90"/>
  </cols>
  <sheetData>
    <row r="1" spans="1:15" s="124" customFormat="1" ht="25.5" customHeight="1">
      <c r="B1" s="225" t="s">
        <v>166</v>
      </c>
      <c r="C1" s="225"/>
      <c r="D1" s="122">
        <v>16.100000000000001</v>
      </c>
      <c r="E1" s="123" t="s">
        <v>214</v>
      </c>
      <c r="F1" s="123"/>
      <c r="G1" s="123"/>
      <c r="H1" s="123"/>
      <c r="I1" s="123"/>
      <c r="J1" s="123"/>
      <c r="K1" s="123"/>
      <c r="L1" s="123"/>
      <c r="M1" s="123"/>
      <c r="N1" s="123"/>
      <c r="O1" s="90"/>
    </row>
    <row r="2" spans="1:15" s="120" customFormat="1" ht="24" customHeight="1">
      <c r="B2" s="225" t="s">
        <v>165</v>
      </c>
      <c r="C2" s="225"/>
      <c r="D2" s="122">
        <v>16.100000000000001</v>
      </c>
      <c r="E2" s="123" t="s">
        <v>213</v>
      </c>
      <c r="F2" s="121"/>
      <c r="G2" s="121"/>
      <c r="H2" s="121"/>
      <c r="I2" s="121"/>
      <c r="J2" s="121"/>
      <c r="K2" s="121"/>
      <c r="L2" s="121"/>
      <c r="M2" s="121"/>
      <c r="O2" s="93"/>
    </row>
    <row r="3" spans="1:15" ht="15.75" customHeight="1"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N3" s="152" t="s">
        <v>212</v>
      </c>
    </row>
    <row r="4" spans="1:15" ht="21.75" customHeight="1">
      <c r="A4" s="224"/>
      <c r="B4" s="219" t="s">
        <v>211</v>
      </c>
      <c r="C4" s="219"/>
      <c r="D4" s="219"/>
      <c r="E4" s="223"/>
      <c r="F4" s="222" t="s">
        <v>210</v>
      </c>
      <c r="G4" s="222" t="s">
        <v>209</v>
      </c>
      <c r="H4" s="222" t="s">
        <v>208</v>
      </c>
      <c r="I4" s="222" t="s">
        <v>207</v>
      </c>
      <c r="J4" s="222" t="s">
        <v>206</v>
      </c>
      <c r="K4" s="221"/>
      <c r="L4" s="220"/>
      <c r="M4" s="219" t="s">
        <v>205</v>
      </c>
      <c r="N4" s="219"/>
    </row>
    <row r="5" spans="1:15" ht="21.75" customHeight="1">
      <c r="A5" s="218"/>
      <c r="B5" s="214"/>
      <c r="C5" s="214"/>
      <c r="D5" s="214"/>
      <c r="E5" s="217"/>
      <c r="F5" s="216" t="s">
        <v>204</v>
      </c>
      <c r="G5" s="216" t="s">
        <v>159</v>
      </c>
      <c r="H5" s="216" t="s">
        <v>160</v>
      </c>
      <c r="I5" s="216" t="s">
        <v>158</v>
      </c>
      <c r="J5" s="216" t="s">
        <v>157</v>
      </c>
      <c r="K5" s="215"/>
      <c r="L5" s="215"/>
      <c r="M5" s="214"/>
      <c r="N5" s="214"/>
    </row>
    <row r="6" spans="1:15" s="93" customFormat="1" ht="20.399999999999999" customHeight="1">
      <c r="A6" s="120" t="s">
        <v>203</v>
      </c>
      <c r="C6" s="120"/>
      <c r="D6" s="120"/>
      <c r="E6" s="98"/>
      <c r="F6" s="207">
        <v>174451</v>
      </c>
      <c r="G6" s="213">
        <v>167287</v>
      </c>
      <c r="H6" s="212">
        <v>168505</v>
      </c>
      <c r="I6" s="212">
        <f>I7+I8</f>
        <v>184212</v>
      </c>
      <c r="J6" s="212">
        <f>SUM(J7+J8)</f>
        <v>139365</v>
      </c>
      <c r="K6" s="120" t="s">
        <v>202</v>
      </c>
      <c r="L6" s="121"/>
    </row>
    <row r="7" spans="1:15" s="197" customFormat="1" ht="20.399999999999999" customHeight="1">
      <c r="B7" s="197" t="s">
        <v>193</v>
      </c>
      <c r="E7" s="200"/>
      <c r="F7" s="140">
        <v>119804</v>
      </c>
      <c r="G7" s="211">
        <v>112619</v>
      </c>
      <c r="H7" s="140">
        <v>113715</v>
      </c>
      <c r="I7" s="140">
        <v>129360</v>
      </c>
      <c r="J7" s="140">
        <v>127365</v>
      </c>
      <c r="L7" s="202" t="s">
        <v>192</v>
      </c>
    </row>
    <row r="8" spans="1:15" s="197" customFormat="1" ht="20.399999999999999" customHeight="1">
      <c r="B8" s="197" t="s">
        <v>187</v>
      </c>
      <c r="F8" s="140">
        <v>54647</v>
      </c>
      <c r="G8" s="201">
        <v>54668</v>
      </c>
      <c r="H8" s="140">
        <v>54790</v>
      </c>
      <c r="I8" s="140">
        <v>54852</v>
      </c>
      <c r="J8" s="140">
        <v>12000</v>
      </c>
      <c r="L8" s="202" t="s">
        <v>186</v>
      </c>
    </row>
    <row r="9" spans="1:15" s="93" customFormat="1" ht="20.399999999999999" customHeight="1">
      <c r="A9" s="120" t="s">
        <v>201</v>
      </c>
      <c r="C9" s="120"/>
      <c r="D9" s="120"/>
      <c r="E9" s="210"/>
      <c r="F9" s="209">
        <v>106928</v>
      </c>
      <c r="G9" s="208">
        <v>96292</v>
      </c>
      <c r="H9" s="207">
        <v>90878</v>
      </c>
      <c r="I9" s="206">
        <f>I17+I10</f>
        <v>89207</v>
      </c>
      <c r="J9" s="206">
        <f>SUM(J10,J15)</f>
        <v>73310</v>
      </c>
      <c r="K9" s="120" t="s">
        <v>200</v>
      </c>
      <c r="L9" s="121"/>
    </row>
    <row r="10" spans="1:15" s="197" customFormat="1" ht="20.399999999999999" customHeight="1">
      <c r="B10" s="197" t="s">
        <v>193</v>
      </c>
      <c r="E10" s="200"/>
      <c r="F10" s="109">
        <v>79540</v>
      </c>
      <c r="G10" s="201">
        <v>73350</v>
      </c>
      <c r="H10" s="140">
        <v>71090</v>
      </c>
      <c r="I10" s="205">
        <f>SUM(I11:I15)</f>
        <v>72671</v>
      </c>
      <c r="J10" s="205">
        <v>71075</v>
      </c>
      <c r="L10" s="202" t="s">
        <v>192</v>
      </c>
    </row>
    <row r="11" spans="1:15" s="197" customFormat="1" ht="20.399999999999999" customHeight="1">
      <c r="B11" s="203"/>
      <c r="C11" s="204" t="s">
        <v>199</v>
      </c>
      <c r="D11" s="203"/>
      <c r="E11" s="200"/>
      <c r="F11" s="109">
        <v>14006</v>
      </c>
      <c r="G11" s="201">
        <v>14162</v>
      </c>
      <c r="H11" s="140">
        <v>14491</v>
      </c>
      <c r="I11" s="140">
        <v>14831</v>
      </c>
      <c r="J11" s="140">
        <v>0</v>
      </c>
      <c r="M11" s="202" t="s">
        <v>198</v>
      </c>
    </row>
    <row r="12" spans="1:15" s="197" customFormat="1" ht="20.399999999999999" customHeight="1">
      <c r="C12" s="197" t="s">
        <v>197</v>
      </c>
      <c r="F12" s="140">
        <v>51821</v>
      </c>
      <c r="G12" s="201">
        <v>48149</v>
      </c>
      <c r="H12" s="140">
        <v>45569</v>
      </c>
      <c r="I12" s="140">
        <v>46690</v>
      </c>
      <c r="J12" s="140">
        <v>0</v>
      </c>
      <c r="M12" s="202" t="s">
        <v>196</v>
      </c>
    </row>
    <row r="13" spans="1:15" s="197" customFormat="1" ht="20.399999999999999" customHeight="1">
      <c r="C13" s="197" t="s">
        <v>195</v>
      </c>
      <c r="F13" s="140">
        <v>6982</v>
      </c>
      <c r="G13" s="201">
        <v>5972</v>
      </c>
      <c r="H13" s="140">
        <v>5977</v>
      </c>
      <c r="I13" s="140">
        <v>5690</v>
      </c>
      <c r="J13" s="140">
        <v>0</v>
      </c>
      <c r="M13" s="202" t="s">
        <v>194</v>
      </c>
    </row>
    <row r="14" spans="1:15" s="197" customFormat="1" ht="20.399999999999999" customHeight="1">
      <c r="C14" s="197" t="s">
        <v>193</v>
      </c>
      <c r="F14" s="140">
        <v>1291</v>
      </c>
      <c r="G14" s="201">
        <v>1253</v>
      </c>
      <c r="H14" s="140">
        <v>1253</v>
      </c>
      <c r="I14" s="140">
        <v>1283</v>
      </c>
      <c r="J14" s="140">
        <v>0</v>
      </c>
      <c r="M14" s="202" t="s">
        <v>192</v>
      </c>
    </row>
    <row r="15" spans="1:15" s="197" customFormat="1" ht="20.399999999999999" customHeight="1">
      <c r="C15" s="197" t="s">
        <v>191</v>
      </c>
      <c r="F15" s="140">
        <v>5440</v>
      </c>
      <c r="G15" s="201">
        <v>3814</v>
      </c>
      <c r="H15" s="140">
        <v>3800</v>
      </c>
      <c r="I15" s="140">
        <v>4177</v>
      </c>
      <c r="J15" s="140">
        <v>2235</v>
      </c>
      <c r="M15" s="197" t="s">
        <v>190</v>
      </c>
    </row>
    <row r="16" spans="1:15" s="197" customFormat="1" ht="25.8" customHeight="1">
      <c r="C16" s="197" t="s">
        <v>189</v>
      </c>
      <c r="F16" s="199">
        <v>0</v>
      </c>
      <c r="G16" s="199">
        <v>0</v>
      </c>
      <c r="H16" s="199">
        <v>0</v>
      </c>
      <c r="I16" s="199">
        <v>0</v>
      </c>
      <c r="J16" s="199">
        <v>0</v>
      </c>
      <c r="M16" s="197" t="s">
        <v>188</v>
      </c>
    </row>
    <row r="17" spans="1:14" s="197" customFormat="1" ht="25.8" customHeight="1">
      <c r="B17" s="197" t="s">
        <v>187</v>
      </c>
      <c r="E17" s="200"/>
      <c r="F17" s="109">
        <v>27388</v>
      </c>
      <c r="G17" s="158">
        <v>22942</v>
      </c>
      <c r="H17" s="140">
        <v>19788</v>
      </c>
      <c r="I17" s="140">
        <v>16536</v>
      </c>
      <c r="J17" s="199">
        <v>0</v>
      </c>
      <c r="K17" s="198"/>
      <c r="L17" s="197" t="s">
        <v>186</v>
      </c>
    </row>
    <row r="18" spans="1:14" s="93" customFormat="1" ht="3" customHeight="1">
      <c r="A18" s="94"/>
      <c r="B18" s="94"/>
      <c r="C18" s="94"/>
      <c r="D18" s="94"/>
      <c r="E18" s="96"/>
      <c r="F18" s="95"/>
      <c r="G18" s="96"/>
      <c r="H18" s="94"/>
      <c r="I18" s="95"/>
      <c r="J18" s="95"/>
      <c r="K18" s="196"/>
      <c r="L18" s="94"/>
      <c r="M18" s="94"/>
      <c r="N18" s="94"/>
    </row>
    <row r="19" spans="1:14" s="93" customFormat="1" ht="3" customHeight="1"/>
    <row r="20" spans="1:14" s="93" customFormat="1" ht="18.75" customHeight="1">
      <c r="B20" s="93" t="s">
        <v>185</v>
      </c>
      <c r="H20" s="93" t="s">
        <v>184</v>
      </c>
    </row>
    <row r="21" spans="1:14" s="93" customFormat="1" ht="18.75" customHeight="1">
      <c r="B21" s="93" t="s">
        <v>183</v>
      </c>
      <c r="H21" s="195" t="s">
        <v>182</v>
      </c>
    </row>
    <row r="22" spans="1:14" s="93" customFormat="1" ht="18.75" customHeight="1">
      <c r="B22" s="93" t="s">
        <v>181</v>
      </c>
      <c r="H22" s="93" t="s">
        <v>180</v>
      </c>
    </row>
    <row r="23" spans="1:14" s="93" customFormat="1" ht="18.75" customHeight="1">
      <c r="H23" s="93" t="s">
        <v>179</v>
      </c>
    </row>
    <row r="24" spans="1:14" s="93" customFormat="1" ht="18.75" customHeight="1">
      <c r="B24" s="92" t="s">
        <v>178</v>
      </c>
      <c r="H24" s="92" t="s">
        <v>177</v>
      </c>
    </row>
  </sheetData>
  <mergeCells count="4">
    <mergeCell ref="M4:N5"/>
    <mergeCell ref="B4:E5"/>
    <mergeCell ref="B1:C1"/>
    <mergeCell ref="B2:C2"/>
  </mergeCells>
  <pageMargins left="0.55118110236220474" right="0.35433070866141736" top="0.78740157480314965" bottom="0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6"/>
  <sheetViews>
    <sheetView showGridLines="0" topLeftCell="B1" workbookViewId="0">
      <selection activeCell="R4" sqref="R4"/>
    </sheetView>
  </sheetViews>
  <sheetFormatPr defaultColWidth="11.3984375" defaultRowHeight="18"/>
  <cols>
    <col min="1" max="1" width="2.09765625" style="91" customWidth="1"/>
    <col min="2" max="2" width="6.09765625" style="91" customWidth="1"/>
    <col min="3" max="3" width="5.09765625" style="91" customWidth="1"/>
    <col min="4" max="4" width="7.09765625" style="91" customWidth="1"/>
    <col min="5" max="5" width="9.69921875" style="91" hidden="1" customWidth="1"/>
    <col min="6" max="8" width="9.69921875" style="91" customWidth="1"/>
    <col min="9" max="9" width="9.69921875" style="91" hidden="1" customWidth="1"/>
    <col min="10" max="12" width="9.69921875" style="91" customWidth="1"/>
    <col min="13" max="13" width="1.3984375" style="91" customWidth="1"/>
    <col min="14" max="14" width="2.59765625" style="91" customWidth="1"/>
    <col min="15" max="15" width="22.796875" style="91" customWidth="1"/>
    <col min="16" max="16" width="2.69921875" style="90" customWidth="1"/>
    <col min="17" max="17" width="19.19921875" style="90" customWidth="1"/>
    <col min="18" max="16384" width="11.3984375" style="90"/>
  </cols>
  <sheetData>
    <row r="1" spans="1:17" s="124" customFormat="1">
      <c r="A1" s="123"/>
      <c r="B1" s="123" t="s">
        <v>166</v>
      </c>
      <c r="C1" s="122">
        <v>16.3</v>
      </c>
      <c r="D1" s="123" t="s">
        <v>172</v>
      </c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7" s="120" customFormat="1">
      <c r="A2" s="121"/>
      <c r="B2" s="123" t="s">
        <v>165</v>
      </c>
      <c r="C2" s="122">
        <v>16.3</v>
      </c>
      <c r="D2" s="123" t="s">
        <v>173</v>
      </c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7" s="120" customFormat="1" ht="3" customHeight="1">
      <c r="A3" s="121"/>
      <c r="B3" s="121"/>
      <c r="C3" s="122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</row>
    <row r="4" spans="1:17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152" t="s">
        <v>164</v>
      </c>
    </row>
    <row r="5" spans="1:17" s="93" customFormat="1" ht="26.25" customHeight="1">
      <c r="A5" s="185" t="s">
        <v>176</v>
      </c>
      <c r="B5" s="185"/>
      <c r="C5" s="185"/>
      <c r="D5" s="186"/>
      <c r="E5" s="191" t="s">
        <v>163</v>
      </c>
      <c r="F5" s="192"/>
      <c r="G5" s="192"/>
      <c r="H5" s="193"/>
      <c r="I5" s="171" t="s">
        <v>162</v>
      </c>
      <c r="J5" s="175"/>
      <c r="K5" s="175"/>
      <c r="L5" s="172"/>
      <c r="M5" s="119"/>
      <c r="N5" s="176" t="s">
        <v>161</v>
      </c>
      <c r="O5" s="176"/>
      <c r="P5" s="99"/>
    </row>
    <row r="6" spans="1:17" s="93" customFormat="1" ht="25.5" customHeight="1">
      <c r="A6" s="187"/>
      <c r="B6" s="187"/>
      <c r="C6" s="187"/>
      <c r="D6" s="188"/>
      <c r="E6" s="151">
        <v>2557</v>
      </c>
      <c r="F6" s="151">
        <v>2558</v>
      </c>
      <c r="G6" s="151">
        <v>2559</v>
      </c>
      <c r="H6" s="151">
        <v>2560</v>
      </c>
      <c r="I6" s="151">
        <v>2556</v>
      </c>
      <c r="J6" s="151">
        <v>2558</v>
      </c>
      <c r="K6" s="151">
        <v>2559</v>
      </c>
      <c r="L6" s="151">
        <v>2560</v>
      </c>
      <c r="M6" s="108"/>
      <c r="N6" s="177"/>
      <c r="O6" s="177"/>
      <c r="P6" s="99"/>
    </row>
    <row r="7" spans="1:17" s="93" customFormat="1" ht="25.5" customHeight="1">
      <c r="A7" s="189"/>
      <c r="B7" s="189"/>
      <c r="C7" s="189"/>
      <c r="D7" s="190"/>
      <c r="E7" s="150" t="s">
        <v>160</v>
      </c>
      <c r="F7" s="150" t="s">
        <v>158</v>
      </c>
      <c r="G7" s="150" t="s">
        <v>157</v>
      </c>
      <c r="H7" s="150" t="s">
        <v>171</v>
      </c>
      <c r="I7" s="150" t="s">
        <v>159</v>
      </c>
      <c r="J7" s="150" t="s">
        <v>158</v>
      </c>
      <c r="K7" s="150" t="s">
        <v>157</v>
      </c>
      <c r="L7" s="150" t="s">
        <v>171</v>
      </c>
      <c r="M7" s="115"/>
      <c r="N7" s="181"/>
      <c r="O7" s="181"/>
      <c r="P7" s="99"/>
    </row>
    <row r="8" spans="1:17" s="142" customFormat="1" ht="22.8" customHeight="1">
      <c r="A8" s="149"/>
      <c r="B8" s="182" t="s">
        <v>156</v>
      </c>
      <c r="C8" s="182"/>
      <c r="D8" s="183"/>
      <c r="E8" s="148">
        <v>2329402</v>
      </c>
      <c r="F8" s="147">
        <v>2333101</v>
      </c>
      <c r="G8" s="147">
        <v>2333239</v>
      </c>
      <c r="H8" s="157">
        <v>2330984</v>
      </c>
      <c r="I8" s="146">
        <v>100</v>
      </c>
      <c r="J8" s="146">
        <v>100</v>
      </c>
      <c r="K8" s="146">
        <v>100</v>
      </c>
      <c r="L8" s="146">
        <v>100</v>
      </c>
      <c r="M8" s="145"/>
      <c r="N8" s="144"/>
      <c r="O8" s="184" t="s">
        <v>155</v>
      </c>
      <c r="P8" s="184"/>
      <c r="Q8" s="143"/>
    </row>
    <row r="9" spans="1:17" s="93" customFormat="1" ht="22.8" customHeight="1">
      <c r="A9" s="93" t="s">
        <v>154</v>
      </c>
      <c r="D9" s="98"/>
      <c r="E9" s="141"/>
      <c r="F9" s="110"/>
      <c r="G9" s="110"/>
      <c r="H9" s="110"/>
      <c r="I9" s="141"/>
      <c r="J9" s="141"/>
      <c r="K9" s="141"/>
      <c r="L9" s="141"/>
      <c r="N9" s="93" t="s">
        <v>153</v>
      </c>
    </row>
    <row r="10" spans="1:17" s="93" customFormat="1" ht="22.8" customHeight="1">
      <c r="B10" s="93" t="s">
        <v>150</v>
      </c>
      <c r="D10" s="98"/>
      <c r="E10" s="140">
        <v>815241</v>
      </c>
      <c r="F10" s="140">
        <v>754751</v>
      </c>
      <c r="G10" s="140">
        <v>701567.17</v>
      </c>
      <c r="H10" s="158">
        <v>630510.34</v>
      </c>
      <c r="I10" s="139">
        <f>E10*100/E$8</f>
        <v>34.997866405197556</v>
      </c>
      <c r="J10" s="139">
        <f>F10*100/F$8</f>
        <v>32.349692533670854</v>
      </c>
      <c r="K10" s="138">
        <f>F10*100/F$8</f>
        <v>32.349692533670854</v>
      </c>
      <c r="L10" s="138">
        <f>H10*100/$H$8</f>
        <v>27.049106300171946</v>
      </c>
      <c r="O10" s="93" t="s">
        <v>149</v>
      </c>
    </row>
    <row r="11" spans="1:17" s="93" customFormat="1" ht="22.8" customHeight="1">
      <c r="B11" s="93" t="s">
        <v>148</v>
      </c>
      <c r="D11" s="98"/>
      <c r="E11" s="140">
        <v>1514161</v>
      </c>
      <c r="F11" s="140">
        <v>1578350</v>
      </c>
      <c r="G11" s="140">
        <v>1631671.83</v>
      </c>
      <c r="H11" s="158">
        <v>1700473.65</v>
      </c>
      <c r="I11" s="139">
        <f>E11*100/E$8</f>
        <v>65.002133594802444</v>
      </c>
      <c r="J11" s="139">
        <f>F11*100/F$8</f>
        <v>67.650307466329153</v>
      </c>
      <c r="K11" s="138">
        <f>F11*100/F$8</f>
        <v>67.650307466329153</v>
      </c>
      <c r="L11" s="138">
        <f>H11*100/$H$8</f>
        <v>72.950893270824679</v>
      </c>
      <c r="O11" s="93" t="s">
        <v>47</v>
      </c>
    </row>
    <row r="12" spans="1:17" s="93" customFormat="1" ht="11.4" customHeight="1">
      <c r="D12" s="98"/>
      <c r="E12" s="140"/>
      <c r="F12" s="140"/>
      <c r="G12" s="140"/>
      <c r="H12" s="158"/>
      <c r="I12" s="139"/>
      <c r="J12" s="139"/>
      <c r="K12" s="138"/>
      <c r="L12" s="138"/>
    </row>
    <row r="13" spans="1:17" s="93" customFormat="1" ht="22.8" customHeight="1">
      <c r="A13" s="93" t="s">
        <v>152</v>
      </c>
      <c r="D13" s="98"/>
      <c r="E13" s="140"/>
      <c r="F13" s="140"/>
      <c r="G13" s="140"/>
      <c r="H13" s="158"/>
      <c r="I13" s="139"/>
      <c r="J13" s="139"/>
      <c r="K13" s="138"/>
      <c r="L13" s="138"/>
      <c r="N13" s="93" t="s">
        <v>151</v>
      </c>
    </row>
    <row r="14" spans="1:17" s="93" customFormat="1" ht="22.8" customHeight="1">
      <c r="B14" s="93" t="s">
        <v>150</v>
      </c>
      <c r="D14" s="98"/>
      <c r="E14" s="140">
        <v>734106</v>
      </c>
      <c r="F14" s="140">
        <v>852076</v>
      </c>
      <c r="G14" s="140">
        <v>1021413.86</v>
      </c>
      <c r="H14" s="158">
        <v>1176307.7</v>
      </c>
      <c r="I14" s="139">
        <f>E14*100/E$8</f>
        <v>31.514783622577813</v>
      </c>
      <c r="J14" s="139">
        <f>F14*100/F$8</f>
        <v>36.521179323141176</v>
      </c>
      <c r="K14" s="138">
        <f>F14*100/F$8</f>
        <v>36.521179323141176</v>
      </c>
      <c r="L14" s="138">
        <f>H14*100/$H$8</f>
        <v>50.463997178873818</v>
      </c>
      <c r="O14" s="93" t="s">
        <v>149</v>
      </c>
    </row>
    <row r="15" spans="1:17" s="93" customFormat="1" ht="22.8" customHeight="1">
      <c r="B15" s="93" t="s">
        <v>148</v>
      </c>
      <c r="D15" s="98"/>
      <c r="E15" s="140">
        <v>1595296</v>
      </c>
      <c r="F15" s="140">
        <v>1481025</v>
      </c>
      <c r="G15" s="140">
        <v>1311825.1399999999</v>
      </c>
      <c r="H15" s="158">
        <v>1154676.29</v>
      </c>
      <c r="I15" s="139">
        <f>E15*100/E$8</f>
        <v>68.485216377422191</v>
      </c>
      <c r="J15" s="139">
        <f>F15*100/F$8</f>
        <v>63.478820676858824</v>
      </c>
      <c r="K15" s="138">
        <f>F15*100/F$8</f>
        <v>63.478820676858824</v>
      </c>
      <c r="L15" s="138">
        <f>H15*100/$H$8</f>
        <v>49.536002392122811</v>
      </c>
      <c r="O15" s="93" t="s">
        <v>47</v>
      </c>
    </row>
    <row r="16" spans="1:17" s="93" customFormat="1" ht="10.5" customHeight="1">
      <c r="D16" s="98"/>
      <c r="E16" s="140"/>
      <c r="F16" s="140"/>
      <c r="G16" s="140"/>
      <c r="H16" s="158"/>
      <c r="I16" s="139"/>
      <c r="J16" s="139"/>
      <c r="K16" s="138"/>
      <c r="L16" s="138"/>
    </row>
    <row r="17" spans="1:15" s="93" customFormat="1" ht="24" customHeight="1">
      <c r="A17" s="93" t="s">
        <v>147</v>
      </c>
      <c r="D17" s="98"/>
      <c r="E17" s="140"/>
      <c r="F17" s="140"/>
      <c r="G17" s="140"/>
      <c r="H17" s="158"/>
      <c r="I17" s="139"/>
      <c r="J17" s="139"/>
      <c r="K17" s="138"/>
      <c r="L17" s="138"/>
      <c r="N17" s="93" t="s">
        <v>146</v>
      </c>
    </row>
    <row r="18" spans="1:15" s="93" customFormat="1" ht="24" customHeight="1">
      <c r="B18" s="93" t="s">
        <v>53</v>
      </c>
      <c r="D18" s="98"/>
      <c r="E18" s="140">
        <v>1753420</v>
      </c>
      <c r="F18" s="140">
        <v>1806209</v>
      </c>
      <c r="G18" s="140">
        <v>1790899.48</v>
      </c>
      <c r="H18" s="158">
        <v>1954478.36</v>
      </c>
      <c r="I18" s="139">
        <f>E18*100/E$8</f>
        <v>75.273396348075607</v>
      </c>
      <c r="J18" s="139">
        <f>F18*100/F$8</f>
        <v>77.416665630849238</v>
      </c>
      <c r="K18" s="138">
        <f>F18*100/F$8</f>
        <v>77.416665630849238</v>
      </c>
      <c r="L18" s="138">
        <f>H18*100/$H$8</f>
        <v>83.84778102294996</v>
      </c>
      <c r="O18" s="93" t="s">
        <v>49</v>
      </c>
    </row>
    <row r="19" spans="1:15" s="93" customFormat="1" ht="24" customHeight="1">
      <c r="B19" s="93" t="s">
        <v>52</v>
      </c>
      <c r="D19" s="98"/>
      <c r="E19" s="140">
        <v>575982</v>
      </c>
      <c r="F19" s="140">
        <v>526892</v>
      </c>
      <c r="G19" s="140">
        <v>542339.52</v>
      </c>
      <c r="H19" s="158">
        <v>376505.63</v>
      </c>
      <c r="I19" s="139">
        <f>E19*100/E$8</f>
        <v>24.7266036519244</v>
      </c>
      <c r="J19" s="139">
        <f>F19*100/F$8</f>
        <v>22.583334369150755</v>
      </c>
      <c r="K19" s="138">
        <f>F19*100/F$8</f>
        <v>22.583334369150755</v>
      </c>
      <c r="L19" s="138">
        <f>H19*100/$H$8</f>
        <v>16.152218548046662</v>
      </c>
      <c r="O19" s="93" t="s">
        <v>47</v>
      </c>
    </row>
    <row r="20" spans="1:15" s="93" customFormat="1" ht="3" customHeight="1">
      <c r="A20" s="94"/>
      <c r="B20" s="94"/>
      <c r="C20" s="94"/>
      <c r="D20" s="96"/>
      <c r="E20" s="137"/>
      <c r="F20" s="95"/>
      <c r="G20" s="95"/>
      <c r="H20" s="95"/>
      <c r="I20" s="95"/>
      <c r="J20" s="95"/>
      <c r="K20" s="95"/>
      <c r="L20" s="95"/>
      <c r="M20" s="94"/>
      <c r="N20" s="94"/>
      <c r="O20" s="94"/>
    </row>
    <row r="21" spans="1:15" s="93" customFormat="1" ht="3" customHeight="1">
      <c r="A21" s="92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</row>
    <row r="22" spans="1:15" s="93" customFormat="1" ht="20.25" customHeight="1">
      <c r="A22" s="92"/>
      <c r="B22" s="92" t="s">
        <v>174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</row>
    <row r="23" spans="1:15" s="93" customFormat="1" ht="20.25" customHeight="1">
      <c r="A23" s="92"/>
      <c r="B23" s="93" t="s">
        <v>175</v>
      </c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</row>
    <row r="24" spans="1:15" s="93" customFormat="1" ht="20.25" customHeight="1">
      <c r="A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</row>
    <row r="25" spans="1:15" s="93" customFormat="1" ht="20.25" customHeight="1">
      <c r="A25" s="92"/>
      <c r="E25" s="91"/>
      <c r="F25" s="92"/>
      <c r="G25" s="92"/>
      <c r="H25" s="92"/>
      <c r="I25" s="92"/>
      <c r="J25" s="92"/>
      <c r="K25" s="92"/>
      <c r="L25" s="92"/>
      <c r="M25" s="92"/>
      <c r="N25" s="92"/>
      <c r="O25" s="92"/>
    </row>
    <row r="26" spans="1:15" s="93" customFormat="1" ht="20.25" customHeight="1">
      <c r="A26" s="92"/>
      <c r="E26" s="91"/>
      <c r="F26" s="92"/>
      <c r="G26" s="92"/>
      <c r="H26" s="92"/>
      <c r="I26" s="92"/>
      <c r="J26" s="92"/>
      <c r="K26" s="92"/>
      <c r="L26" s="92"/>
      <c r="M26" s="92"/>
      <c r="N26" s="92"/>
      <c r="O26" s="92"/>
    </row>
  </sheetData>
  <mergeCells count="6">
    <mergeCell ref="I5:L5"/>
    <mergeCell ref="A5:D7"/>
    <mergeCell ref="N5:O7"/>
    <mergeCell ref="B8:D8"/>
    <mergeCell ref="O8:P8"/>
    <mergeCell ref="E5:H5"/>
  </mergeCells>
  <pageMargins left="0.71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R52"/>
  <sheetViews>
    <sheetView showGridLines="0" topLeftCell="I16" workbookViewId="0">
      <selection activeCell="J19" sqref="J19"/>
    </sheetView>
  </sheetViews>
  <sheetFormatPr defaultColWidth="11.3984375" defaultRowHeight="18"/>
  <cols>
    <col min="1" max="1" width="2" style="91" customWidth="1"/>
    <col min="2" max="2" width="8.19921875" style="91" customWidth="1"/>
    <col min="3" max="3" width="3.8984375" style="91" customWidth="1"/>
    <col min="4" max="4" width="5" style="91" customWidth="1"/>
    <col min="5" max="12" width="9.8984375" style="91" customWidth="1"/>
    <col min="13" max="13" width="1.3984375" style="91" customWidth="1"/>
    <col min="14" max="14" width="2.59765625" style="91" customWidth="1"/>
    <col min="15" max="15" width="15.19921875" style="91" customWidth="1"/>
    <col min="16" max="16" width="2.69921875" style="90" customWidth="1"/>
    <col min="17" max="17" width="5.3984375" style="90" customWidth="1"/>
    <col min="18" max="18" width="3.59765625" style="90" customWidth="1"/>
    <col min="19" max="16384" width="11.3984375" style="90"/>
  </cols>
  <sheetData>
    <row r="1" spans="1:18" s="124" customFormat="1" ht="19.5" customHeight="1">
      <c r="A1" s="123"/>
      <c r="B1" s="123" t="s">
        <v>167</v>
      </c>
      <c r="C1" s="122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R1" s="90"/>
    </row>
    <row r="2" spans="1:18" s="120" customFormat="1">
      <c r="A2" s="121"/>
      <c r="B2" s="123" t="s">
        <v>168</v>
      </c>
      <c r="C2" s="122"/>
      <c r="D2" s="123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8" s="120" customFormat="1" ht="4.5" customHeight="1">
      <c r="A3" s="121"/>
      <c r="B3" s="121"/>
      <c r="C3" s="122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</row>
    <row r="4" spans="1:18" s="93" customFormat="1" ht="21" customHeight="1">
      <c r="A4" s="176" t="s">
        <v>46</v>
      </c>
      <c r="B4" s="176"/>
      <c r="C4" s="176"/>
      <c r="D4" s="179"/>
      <c r="E4" s="171" t="s">
        <v>124</v>
      </c>
      <c r="F4" s="175"/>
      <c r="G4" s="175"/>
      <c r="H4" s="175"/>
      <c r="I4" s="175"/>
      <c r="J4" s="175"/>
      <c r="K4" s="175"/>
      <c r="L4" s="172"/>
      <c r="M4" s="119"/>
      <c r="N4" s="176" t="s">
        <v>123</v>
      </c>
      <c r="O4" s="176"/>
      <c r="P4" s="99"/>
    </row>
    <row r="5" spans="1:18" s="93" customFormat="1" ht="21" customHeight="1">
      <c r="A5" s="177"/>
      <c r="B5" s="177"/>
      <c r="C5" s="177"/>
      <c r="D5" s="180"/>
      <c r="E5" s="173" t="s">
        <v>122</v>
      </c>
      <c r="F5" s="178"/>
      <c r="G5" s="178"/>
      <c r="H5" s="178"/>
      <c r="I5" s="178"/>
      <c r="J5" s="178"/>
      <c r="K5" s="178"/>
      <c r="L5" s="174"/>
      <c r="M5" s="101"/>
      <c r="N5" s="177"/>
      <c r="O5" s="177"/>
      <c r="P5" s="99"/>
    </row>
    <row r="6" spans="1:18" s="93" customFormat="1" ht="21" customHeight="1">
      <c r="A6" s="177"/>
      <c r="B6" s="177"/>
      <c r="C6" s="177"/>
      <c r="D6" s="180"/>
      <c r="E6" s="171" t="s">
        <v>66</v>
      </c>
      <c r="F6" s="172"/>
      <c r="G6" s="171" t="s">
        <v>121</v>
      </c>
      <c r="H6" s="172"/>
      <c r="I6" s="171" t="s">
        <v>120</v>
      </c>
      <c r="J6" s="172"/>
      <c r="K6" s="171" t="s">
        <v>119</v>
      </c>
      <c r="L6" s="172"/>
      <c r="M6" s="108"/>
      <c r="N6" s="177"/>
      <c r="O6" s="177"/>
      <c r="P6" s="99"/>
    </row>
    <row r="7" spans="1:18" s="93" customFormat="1" ht="21" customHeight="1">
      <c r="A7" s="177"/>
      <c r="B7" s="177"/>
      <c r="C7" s="177"/>
      <c r="D7" s="180"/>
      <c r="E7" s="173" t="s">
        <v>59</v>
      </c>
      <c r="F7" s="174"/>
      <c r="G7" s="173" t="s">
        <v>58</v>
      </c>
      <c r="H7" s="174"/>
      <c r="I7" s="173" t="s">
        <v>118</v>
      </c>
      <c r="J7" s="174"/>
      <c r="K7" s="173" t="s">
        <v>117</v>
      </c>
      <c r="L7" s="174"/>
      <c r="M7" s="108"/>
      <c r="N7" s="177"/>
      <c r="O7" s="177"/>
      <c r="P7" s="99"/>
    </row>
    <row r="8" spans="1:18" s="93" customFormat="1" ht="21" customHeight="1">
      <c r="A8" s="177"/>
      <c r="B8" s="177"/>
      <c r="C8" s="177"/>
      <c r="D8" s="180"/>
      <c r="E8" s="118" t="s">
        <v>53</v>
      </c>
      <c r="F8" s="118" t="s">
        <v>52</v>
      </c>
      <c r="G8" s="118" t="s">
        <v>116</v>
      </c>
      <c r="H8" s="118" t="s">
        <v>115</v>
      </c>
      <c r="I8" s="118" t="s">
        <v>116</v>
      </c>
      <c r="J8" s="118" t="s">
        <v>115</v>
      </c>
      <c r="K8" s="118" t="s">
        <v>51</v>
      </c>
      <c r="L8" s="118" t="s">
        <v>50</v>
      </c>
      <c r="M8" s="108"/>
      <c r="N8" s="177"/>
      <c r="O8" s="177"/>
      <c r="P8" s="99"/>
    </row>
    <row r="9" spans="1:18" s="93" customFormat="1" ht="21" customHeight="1">
      <c r="A9" s="114"/>
      <c r="B9" s="114"/>
      <c r="C9" s="114"/>
      <c r="D9" s="117"/>
      <c r="E9" s="116" t="s">
        <v>114</v>
      </c>
      <c r="F9" s="116" t="s">
        <v>113</v>
      </c>
      <c r="G9" s="116" t="s">
        <v>49</v>
      </c>
      <c r="H9" s="116" t="s">
        <v>47</v>
      </c>
      <c r="I9" s="116" t="s">
        <v>49</v>
      </c>
      <c r="J9" s="116" t="s">
        <v>47</v>
      </c>
      <c r="K9" s="116" t="s">
        <v>48</v>
      </c>
      <c r="L9" s="116" t="s">
        <v>47</v>
      </c>
      <c r="M9" s="115"/>
      <c r="N9" s="114"/>
      <c r="O9" s="114"/>
      <c r="P9" s="99"/>
    </row>
    <row r="10" spans="1:18" s="93" customFormat="1" ht="3" customHeight="1">
      <c r="A10" s="100"/>
      <c r="B10" s="100"/>
      <c r="C10" s="100"/>
      <c r="D10" s="104"/>
      <c r="E10" s="103"/>
      <c r="F10" s="103"/>
      <c r="G10" s="103"/>
      <c r="H10" s="102"/>
      <c r="I10" s="102"/>
      <c r="J10" s="103"/>
      <c r="K10" s="102"/>
      <c r="L10" s="102"/>
      <c r="M10" s="101"/>
      <c r="N10" s="100"/>
      <c r="O10" s="100"/>
      <c r="P10" s="99"/>
    </row>
    <row r="11" spans="1:18" s="93" customFormat="1" ht="20.25" customHeight="1">
      <c r="A11" s="134" t="s">
        <v>46</v>
      </c>
      <c r="B11" s="134"/>
      <c r="C11" s="134"/>
      <c r="D11" s="24"/>
      <c r="E11" s="135">
        <v>169653.5</v>
      </c>
      <c r="F11" s="135">
        <v>5421693.4900000002</v>
      </c>
      <c r="G11" s="135">
        <v>20312.88</v>
      </c>
      <c r="H11" s="135">
        <v>5571034.0999999996</v>
      </c>
      <c r="I11" s="135">
        <v>1027493.03</v>
      </c>
      <c r="J11" s="135">
        <v>4563853.95</v>
      </c>
      <c r="K11" s="135">
        <v>3067500.6</v>
      </c>
      <c r="L11" s="135">
        <v>2523846.38</v>
      </c>
      <c r="M11" s="134"/>
      <c r="N11" s="134" t="s">
        <v>123</v>
      </c>
      <c r="O11" s="120"/>
    </row>
    <row r="12" spans="1:18" s="93" customFormat="1" ht="19.95" customHeight="1">
      <c r="A12" s="105"/>
      <c r="B12" s="105" t="s">
        <v>143</v>
      </c>
      <c r="C12" s="105"/>
      <c r="D12" s="20"/>
      <c r="E12" s="133">
        <v>105759.38</v>
      </c>
      <c r="F12" s="133">
        <v>1599599.61</v>
      </c>
      <c r="G12" s="133">
        <v>18905.48</v>
      </c>
      <c r="H12" s="133">
        <v>1686453.51</v>
      </c>
      <c r="I12" s="133">
        <v>463014.3</v>
      </c>
      <c r="J12" s="133">
        <v>1242344.69</v>
      </c>
      <c r="K12" s="133">
        <v>1078986.5900000001</v>
      </c>
      <c r="L12" s="133">
        <v>626372.4</v>
      </c>
      <c r="M12" s="105"/>
      <c r="N12" s="105"/>
      <c r="O12" s="93" t="s">
        <v>142</v>
      </c>
    </row>
    <row r="13" spans="1:18" s="93" customFormat="1" ht="19.95" customHeight="1">
      <c r="A13" s="105"/>
      <c r="B13" s="105" t="s">
        <v>141</v>
      </c>
      <c r="C13" s="105"/>
      <c r="D13" s="20"/>
      <c r="E13" s="133">
        <v>63894.12</v>
      </c>
      <c r="F13" s="133">
        <v>3822093.87</v>
      </c>
      <c r="G13" s="133">
        <v>1407.4</v>
      </c>
      <c r="H13" s="133">
        <v>3884580.59</v>
      </c>
      <c r="I13" s="133">
        <v>564478.73</v>
      </c>
      <c r="J13" s="133">
        <v>3321509.26</v>
      </c>
      <c r="K13" s="133">
        <v>1988514.01</v>
      </c>
      <c r="L13" s="133">
        <v>1897473.98</v>
      </c>
      <c r="M13" s="105"/>
      <c r="N13" s="105"/>
      <c r="O13" s="93" t="s">
        <v>140</v>
      </c>
    </row>
    <row r="14" spans="1:18" s="93" customFormat="1" ht="19.95" customHeight="1">
      <c r="A14" s="105" t="s">
        <v>139</v>
      </c>
      <c r="B14" s="132"/>
      <c r="C14" s="127"/>
      <c r="D14" s="13"/>
      <c r="E14" s="140">
        <v>19219.14</v>
      </c>
      <c r="F14" s="109">
        <v>756236.86</v>
      </c>
      <c r="G14" s="109">
        <v>2903.09</v>
      </c>
      <c r="H14" s="109">
        <v>772552.91</v>
      </c>
      <c r="I14" s="109">
        <v>180378.4</v>
      </c>
      <c r="J14" s="109">
        <v>595077.6</v>
      </c>
      <c r="K14" s="109">
        <v>511606.59</v>
      </c>
      <c r="L14" s="109">
        <v>263849.40999999997</v>
      </c>
      <c r="M14" s="105"/>
      <c r="N14" s="107" t="s">
        <v>39</v>
      </c>
      <c r="O14" s="105"/>
    </row>
    <row r="15" spans="1:18" s="93" customFormat="1" ht="19.95" customHeight="1">
      <c r="A15" s="105" t="s">
        <v>138</v>
      </c>
      <c r="B15" s="128"/>
      <c r="C15" s="127"/>
      <c r="D15" s="13"/>
      <c r="E15" s="140">
        <v>6300.53</v>
      </c>
      <c r="F15" s="109">
        <v>355710.47</v>
      </c>
      <c r="G15" s="109">
        <v>363.7</v>
      </c>
      <c r="H15" s="109">
        <v>361647.29</v>
      </c>
      <c r="I15" s="109">
        <v>64421.19</v>
      </c>
      <c r="J15" s="109">
        <v>297589.81</v>
      </c>
      <c r="K15" s="109">
        <v>174143.53</v>
      </c>
      <c r="L15" s="109">
        <v>187867.47</v>
      </c>
      <c r="M15" s="105"/>
      <c r="N15" s="107" t="s">
        <v>37</v>
      </c>
      <c r="O15" s="105"/>
    </row>
    <row r="16" spans="1:18" s="93" customFormat="1" ht="19.95" customHeight="1">
      <c r="A16" s="105" t="s">
        <v>137</v>
      </c>
      <c r="B16" s="128"/>
      <c r="C16" s="127"/>
      <c r="D16" s="13"/>
      <c r="E16" s="140">
        <v>5410.42</v>
      </c>
      <c r="F16" s="109">
        <v>328085.58</v>
      </c>
      <c r="G16" s="109">
        <v>307.62</v>
      </c>
      <c r="H16" s="109">
        <v>333188.38</v>
      </c>
      <c r="I16" s="109">
        <v>62902.91</v>
      </c>
      <c r="J16" s="109">
        <v>270593.09000000003</v>
      </c>
      <c r="K16" s="109">
        <v>176033.45</v>
      </c>
      <c r="L16" s="109">
        <v>157462.54999999999</v>
      </c>
      <c r="M16" s="105"/>
      <c r="N16" s="107" t="s">
        <v>35</v>
      </c>
      <c r="O16" s="105"/>
    </row>
    <row r="17" spans="1:18" s="93" customFormat="1" ht="19.95" customHeight="1">
      <c r="A17" s="105" t="s">
        <v>136</v>
      </c>
      <c r="B17" s="128"/>
      <c r="C17" s="127"/>
      <c r="D17" s="13"/>
      <c r="E17" s="140">
        <v>5517.44</v>
      </c>
      <c r="F17" s="109">
        <v>291611.56</v>
      </c>
      <c r="G17" s="109">
        <v>869.42</v>
      </c>
      <c r="H17" s="109">
        <v>296259.58</v>
      </c>
      <c r="I17" s="109">
        <v>47875.69</v>
      </c>
      <c r="J17" s="109">
        <v>249253.31</v>
      </c>
      <c r="K17" s="109">
        <v>140278.35999999999</v>
      </c>
      <c r="L17" s="109">
        <v>156850.64000000001</v>
      </c>
      <c r="M17" s="105"/>
      <c r="N17" s="107" t="s">
        <v>33</v>
      </c>
      <c r="O17" s="105"/>
    </row>
    <row r="18" spans="1:18" s="93" customFormat="1" ht="19.95" customHeight="1">
      <c r="A18" s="105" t="s">
        <v>135</v>
      </c>
      <c r="B18" s="128"/>
      <c r="C18" s="127"/>
      <c r="D18" s="13"/>
      <c r="E18" s="140">
        <v>11261.14</v>
      </c>
      <c r="F18" s="109">
        <v>487118.85</v>
      </c>
      <c r="G18" s="109">
        <v>5389.14</v>
      </c>
      <c r="H18" s="109">
        <v>492990.85</v>
      </c>
      <c r="I18" s="109">
        <v>98004.25</v>
      </c>
      <c r="J18" s="109">
        <v>400375.75</v>
      </c>
      <c r="K18" s="109">
        <v>286041.32</v>
      </c>
      <c r="L18" s="109">
        <v>212338.68</v>
      </c>
      <c r="M18" s="105"/>
      <c r="N18" s="107" t="s">
        <v>31</v>
      </c>
      <c r="O18" s="105"/>
    </row>
    <row r="19" spans="1:18" s="93" customFormat="1" ht="19.95" customHeight="1">
      <c r="A19" s="105" t="s">
        <v>134</v>
      </c>
      <c r="B19" s="128"/>
      <c r="C19" s="127"/>
      <c r="D19" s="13"/>
      <c r="E19" s="140">
        <v>885.6</v>
      </c>
      <c r="F19" s="109">
        <v>152551.4</v>
      </c>
      <c r="G19" s="109">
        <v>84.41</v>
      </c>
      <c r="H19" s="109">
        <v>153352.59</v>
      </c>
      <c r="I19" s="109">
        <v>17721.060000000001</v>
      </c>
      <c r="J19" s="109">
        <v>135715.94</v>
      </c>
      <c r="K19" s="109">
        <v>76124.600000000006</v>
      </c>
      <c r="L19" s="109">
        <v>77312.399999999994</v>
      </c>
      <c r="M19" s="105"/>
      <c r="N19" s="107" t="s">
        <v>29</v>
      </c>
      <c r="O19" s="105"/>
    </row>
    <row r="20" spans="1:18" s="93" customFormat="1" ht="19.95" customHeight="1">
      <c r="A20" s="105" t="s">
        <v>132</v>
      </c>
      <c r="B20" s="128"/>
      <c r="C20" s="127"/>
      <c r="D20" s="13"/>
      <c r="E20" s="140">
        <v>26191.71</v>
      </c>
      <c r="F20" s="109">
        <v>275925.28999999998</v>
      </c>
      <c r="G20" s="109">
        <v>395.77</v>
      </c>
      <c r="H20" s="109">
        <v>301721.23</v>
      </c>
      <c r="I20" s="109">
        <v>43222.35</v>
      </c>
      <c r="J20" s="109">
        <v>258894.65</v>
      </c>
      <c r="K20" s="109">
        <v>149634.51</v>
      </c>
      <c r="L20" s="109">
        <v>152482.49</v>
      </c>
      <c r="M20" s="105"/>
      <c r="N20" s="107" t="s">
        <v>27</v>
      </c>
      <c r="O20" s="105"/>
    </row>
    <row r="21" spans="1:18" s="93" customFormat="1" ht="19.95" customHeight="1">
      <c r="A21" s="105" t="s">
        <v>131</v>
      </c>
      <c r="B21" s="128"/>
      <c r="C21" s="127"/>
      <c r="D21" s="13"/>
      <c r="E21" s="140">
        <v>1186.32</v>
      </c>
      <c r="F21" s="109">
        <v>81778.679999999993</v>
      </c>
      <c r="G21" s="109">
        <v>331.29</v>
      </c>
      <c r="H21" s="109">
        <v>82633.710000000006</v>
      </c>
      <c r="I21" s="109">
        <v>16009.51</v>
      </c>
      <c r="J21" s="109">
        <v>66955.5</v>
      </c>
      <c r="K21" s="109">
        <v>48354.64</v>
      </c>
      <c r="L21" s="109">
        <v>34610.36</v>
      </c>
      <c r="M21" s="105"/>
      <c r="N21" s="107" t="s">
        <v>25</v>
      </c>
      <c r="O21" s="105"/>
    </row>
    <row r="22" spans="1:18" s="93" customFormat="1" ht="19.95" customHeight="1">
      <c r="A22" s="105" t="s">
        <v>130</v>
      </c>
      <c r="B22" s="128"/>
      <c r="C22" s="127"/>
      <c r="D22" s="13"/>
      <c r="E22" s="140">
        <v>4667.0600000000004</v>
      </c>
      <c r="F22" s="109">
        <v>93218.95</v>
      </c>
      <c r="G22" s="109">
        <v>384.38</v>
      </c>
      <c r="H22" s="109">
        <v>97501.63</v>
      </c>
      <c r="I22" s="109">
        <v>15557.15</v>
      </c>
      <c r="J22" s="109">
        <v>82328.850000000006</v>
      </c>
      <c r="K22" s="109">
        <v>57814.09</v>
      </c>
      <c r="L22" s="109">
        <v>40071.910000000003</v>
      </c>
      <c r="M22" s="105"/>
      <c r="N22" s="107" t="s">
        <v>23</v>
      </c>
      <c r="O22" s="105"/>
    </row>
    <row r="23" spans="1:18" s="93" customFormat="1" ht="19.95" customHeight="1">
      <c r="A23" s="105" t="s">
        <v>129</v>
      </c>
      <c r="B23" s="128"/>
      <c r="C23" s="127"/>
      <c r="D23" s="13"/>
      <c r="E23" s="140">
        <v>4232.3999999999996</v>
      </c>
      <c r="F23" s="109">
        <v>130901.6</v>
      </c>
      <c r="G23" s="109">
        <v>489.7</v>
      </c>
      <c r="H23" s="109">
        <v>134644.29999999999</v>
      </c>
      <c r="I23" s="109">
        <v>26764.14</v>
      </c>
      <c r="J23" s="109">
        <v>108369.86</v>
      </c>
      <c r="K23" s="109">
        <v>83089.850000000006</v>
      </c>
      <c r="L23" s="109">
        <v>52044.15</v>
      </c>
      <c r="M23" s="105"/>
      <c r="N23" s="107" t="s">
        <v>21</v>
      </c>
      <c r="O23" s="105"/>
    </row>
    <row r="24" spans="1:18" s="93" customFormat="1" ht="19.95" customHeight="1">
      <c r="A24" s="105"/>
      <c r="B24" s="112"/>
      <c r="C24" s="111"/>
      <c r="D24" s="30"/>
      <c r="E24" s="158"/>
      <c r="F24" s="158"/>
      <c r="G24" s="158"/>
      <c r="H24" s="158"/>
      <c r="I24" s="158"/>
      <c r="J24" s="158"/>
      <c r="K24" s="158"/>
      <c r="L24" s="158"/>
      <c r="M24" s="105"/>
      <c r="N24" s="107"/>
      <c r="O24" s="105"/>
    </row>
    <row r="25" spans="1:18" s="93" customFormat="1" ht="19.95" customHeight="1">
      <c r="A25" s="105"/>
      <c r="B25" s="112"/>
      <c r="C25" s="111"/>
      <c r="D25" s="30"/>
      <c r="E25" s="158"/>
      <c r="F25" s="158"/>
      <c r="G25" s="158"/>
      <c r="H25" s="158"/>
      <c r="I25" s="158"/>
      <c r="J25" s="158"/>
      <c r="K25" s="158"/>
      <c r="L25" s="158"/>
      <c r="M25" s="105"/>
      <c r="N25" s="107"/>
      <c r="O25" s="105"/>
    </row>
    <row r="26" spans="1:18" s="93" customFormat="1" ht="13.2" customHeight="1">
      <c r="A26" s="194"/>
      <c r="B26" s="112"/>
      <c r="C26" s="111"/>
      <c r="D26" s="30"/>
      <c r="E26" s="125"/>
      <c r="F26" s="125"/>
      <c r="G26" s="125"/>
      <c r="H26" s="125"/>
      <c r="I26" s="125"/>
      <c r="J26" s="125"/>
      <c r="K26" s="125"/>
      <c r="L26" s="125"/>
      <c r="M26" s="108"/>
      <c r="N26" s="107"/>
      <c r="O26" s="100"/>
      <c r="P26" s="99"/>
    </row>
    <row r="27" spans="1:18" s="124" customFormat="1" ht="21" customHeight="1">
      <c r="A27" s="123"/>
      <c r="B27" s="123" t="s">
        <v>169</v>
      </c>
      <c r="C27" s="122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R27" s="90"/>
    </row>
    <row r="28" spans="1:18" s="120" customFormat="1" ht="19.5" customHeight="1">
      <c r="A28" s="121"/>
      <c r="B28" s="123" t="s">
        <v>170</v>
      </c>
      <c r="C28" s="122"/>
      <c r="D28" s="123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</row>
    <row r="29" spans="1:18" s="120" customFormat="1" ht="4.5" customHeight="1">
      <c r="A29" s="121"/>
      <c r="B29" s="121"/>
      <c r="C29" s="122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</row>
    <row r="30" spans="1:18" s="93" customFormat="1" ht="21" customHeight="1">
      <c r="A30" s="176" t="s">
        <v>46</v>
      </c>
      <c r="B30" s="176"/>
      <c r="C30" s="176"/>
      <c r="D30" s="179"/>
      <c r="E30" s="171" t="s">
        <v>124</v>
      </c>
      <c r="F30" s="175"/>
      <c r="G30" s="175"/>
      <c r="H30" s="175"/>
      <c r="I30" s="175"/>
      <c r="J30" s="175"/>
      <c r="K30" s="175"/>
      <c r="L30" s="172"/>
      <c r="M30" s="119"/>
      <c r="N30" s="176" t="s">
        <v>123</v>
      </c>
      <c r="O30" s="176"/>
      <c r="P30" s="99"/>
    </row>
    <row r="31" spans="1:18" s="93" customFormat="1" ht="21" customHeight="1">
      <c r="A31" s="177"/>
      <c r="B31" s="177"/>
      <c r="C31" s="177"/>
      <c r="D31" s="180"/>
      <c r="E31" s="173" t="s">
        <v>122</v>
      </c>
      <c r="F31" s="178"/>
      <c r="G31" s="178"/>
      <c r="H31" s="178"/>
      <c r="I31" s="178"/>
      <c r="J31" s="178"/>
      <c r="K31" s="178"/>
      <c r="L31" s="174"/>
      <c r="M31" s="101"/>
      <c r="N31" s="177"/>
      <c r="O31" s="177"/>
      <c r="P31" s="99"/>
    </row>
    <row r="32" spans="1:18" s="93" customFormat="1" ht="21" customHeight="1">
      <c r="A32" s="177"/>
      <c r="B32" s="177"/>
      <c r="C32" s="177"/>
      <c r="D32" s="180"/>
      <c r="E32" s="171" t="s">
        <v>66</v>
      </c>
      <c r="F32" s="172"/>
      <c r="G32" s="171" t="s">
        <v>121</v>
      </c>
      <c r="H32" s="172"/>
      <c r="I32" s="171" t="s">
        <v>120</v>
      </c>
      <c r="J32" s="172"/>
      <c r="K32" s="171" t="s">
        <v>119</v>
      </c>
      <c r="L32" s="172"/>
      <c r="M32" s="108"/>
      <c r="N32" s="177"/>
      <c r="O32" s="177"/>
      <c r="P32" s="99"/>
    </row>
    <row r="33" spans="1:16" s="93" customFormat="1" ht="21" customHeight="1">
      <c r="A33" s="177"/>
      <c r="B33" s="177"/>
      <c r="C33" s="177"/>
      <c r="D33" s="180"/>
      <c r="E33" s="173" t="s">
        <v>59</v>
      </c>
      <c r="F33" s="174"/>
      <c r="G33" s="173" t="s">
        <v>58</v>
      </c>
      <c r="H33" s="174"/>
      <c r="I33" s="173" t="s">
        <v>118</v>
      </c>
      <c r="J33" s="174"/>
      <c r="K33" s="173" t="s">
        <v>117</v>
      </c>
      <c r="L33" s="174"/>
      <c r="M33" s="108"/>
      <c r="N33" s="177"/>
      <c r="O33" s="177"/>
      <c r="P33" s="99"/>
    </row>
    <row r="34" spans="1:16" s="93" customFormat="1" ht="21" customHeight="1">
      <c r="A34" s="177"/>
      <c r="B34" s="177"/>
      <c r="C34" s="177"/>
      <c r="D34" s="180"/>
      <c r="E34" s="118" t="s">
        <v>53</v>
      </c>
      <c r="F34" s="118" t="s">
        <v>52</v>
      </c>
      <c r="G34" s="118" t="s">
        <v>116</v>
      </c>
      <c r="H34" s="118" t="s">
        <v>115</v>
      </c>
      <c r="I34" s="118" t="s">
        <v>116</v>
      </c>
      <c r="J34" s="118" t="s">
        <v>115</v>
      </c>
      <c r="K34" s="118" t="s">
        <v>51</v>
      </c>
      <c r="L34" s="118" t="s">
        <v>50</v>
      </c>
      <c r="M34" s="108"/>
      <c r="N34" s="177"/>
      <c r="O34" s="177"/>
      <c r="P34" s="99"/>
    </row>
    <row r="35" spans="1:16" s="93" customFormat="1" ht="21" customHeight="1">
      <c r="A35" s="114"/>
      <c r="B35" s="114"/>
      <c r="C35" s="114"/>
      <c r="D35" s="117"/>
      <c r="E35" s="116" t="s">
        <v>114</v>
      </c>
      <c r="F35" s="116" t="s">
        <v>113</v>
      </c>
      <c r="G35" s="116" t="s">
        <v>49</v>
      </c>
      <c r="H35" s="116" t="s">
        <v>47</v>
      </c>
      <c r="I35" s="116" t="s">
        <v>49</v>
      </c>
      <c r="J35" s="116" t="s">
        <v>47</v>
      </c>
      <c r="K35" s="116" t="s">
        <v>48</v>
      </c>
      <c r="L35" s="116" t="s">
        <v>47</v>
      </c>
      <c r="M35" s="115"/>
      <c r="N35" s="114"/>
      <c r="O35" s="114"/>
      <c r="P35" s="99"/>
    </row>
    <row r="36" spans="1:16" s="105" customFormat="1">
      <c r="A36" s="105" t="s">
        <v>128</v>
      </c>
      <c r="B36" s="128"/>
      <c r="C36" s="127"/>
      <c r="D36" s="13"/>
      <c r="E36" s="140">
        <v>18686.990000000002</v>
      </c>
      <c r="F36" s="109">
        <v>541294.01</v>
      </c>
      <c r="G36" s="109">
        <v>3732.21</v>
      </c>
      <c r="H36" s="109">
        <v>556248.80000000005</v>
      </c>
      <c r="I36" s="109">
        <v>124399.75</v>
      </c>
      <c r="J36" s="109">
        <v>435581.26</v>
      </c>
      <c r="K36" s="109">
        <v>338324.4</v>
      </c>
      <c r="L36" s="109">
        <v>221656.6</v>
      </c>
      <c r="N36" s="107" t="s">
        <v>19</v>
      </c>
      <c r="P36" s="99"/>
    </row>
    <row r="37" spans="1:16" s="105" customFormat="1">
      <c r="A37" s="105" t="s">
        <v>127</v>
      </c>
      <c r="B37" s="128"/>
      <c r="C37" s="127"/>
      <c r="D37" s="13"/>
      <c r="E37" s="140">
        <v>5848.47</v>
      </c>
      <c r="F37" s="109">
        <v>353567.52</v>
      </c>
      <c r="G37" s="109">
        <v>1340.27</v>
      </c>
      <c r="H37" s="109">
        <v>358075.73</v>
      </c>
      <c r="I37" s="109">
        <v>78435.14</v>
      </c>
      <c r="J37" s="109">
        <v>280980.86</v>
      </c>
      <c r="K37" s="109">
        <v>236971.72</v>
      </c>
      <c r="L37" s="109">
        <v>122444.28</v>
      </c>
      <c r="N37" s="107" t="s">
        <v>17</v>
      </c>
      <c r="P37" s="99"/>
    </row>
    <row r="38" spans="1:16" s="105" customFormat="1">
      <c r="A38" s="129" t="s">
        <v>16</v>
      </c>
      <c r="B38" s="128"/>
      <c r="C38" s="127"/>
      <c r="D38" s="13"/>
      <c r="E38" s="156">
        <v>4750.74</v>
      </c>
      <c r="F38" s="130">
        <v>137369.26</v>
      </c>
      <c r="G38" s="130">
        <v>602.26</v>
      </c>
      <c r="H38" s="130">
        <v>141517.74</v>
      </c>
      <c r="I38" s="130">
        <v>19733.71</v>
      </c>
      <c r="J38" s="130">
        <v>122386.28</v>
      </c>
      <c r="K38" s="130">
        <v>62487.89</v>
      </c>
      <c r="L38" s="130">
        <v>79632.11</v>
      </c>
      <c r="M38" s="108"/>
      <c r="N38" s="107" t="s">
        <v>15</v>
      </c>
      <c r="O38" s="100"/>
      <c r="P38" s="99"/>
    </row>
    <row r="39" spans="1:16" s="105" customFormat="1">
      <c r="A39" s="105" t="s">
        <v>112</v>
      </c>
      <c r="B39" s="112"/>
      <c r="C39" s="111"/>
      <c r="D39" s="13"/>
      <c r="E39" s="155">
        <v>5315.71</v>
      </c>
      <c r="F39" s="109">
        <v>125120.29</v>
      </c>
      <c r="G39" s="109">
        <v>326.47000000000003</v>
      </c>
      <c r="H39" s="109">
        <v>130109.53</v>
      </c>
      <c r="I39" s="109">
        <v>18873.400000000001</v>
      </c>
      <c r="J39" s="109">
        <v>111562.6</v>
      </c>
      <c r="K39" s="109">
        <v>63549.23</v>
      </c>
      <c r="L39" s="109">
        <v>66886.77</v>
      </c>
      <c r="M39" s="108"/>
      <c r="N39" s="113" t="s">
        <v>13</v>
      </c>
      <c r="O39" s="106"/>
      <c r="P39" s="99"/>
    </row>
    <row r="40" spans="1:16" s="105" customFormat="1">
      <c r="A40" s="105" t="s">
        <v>111</v>
      </c>
      <c r="B40" s="112"/>
      <c r="C40" s="111"/>
      <c r="D40" s="13"/>
      <c r="E40" s="140">
        <v>5316.29</v>
      </c>
      <c r="F40" s="109">
        <v>259675.71</v>
      </c>
      <c r="G40" s="109">
        <v>267.91000000000003</v>
      </c>
      <c r="H40" s="109">
        <v>264724.09000000003</v>
      </c>
      <c r="I40" s="109">
        <v>62426.63</v>
      </c>
      <c r="J40" s="109">
        <v>202565.37</v>
      </c>
      <c r="K40" s="109">
        <v>163501.67000000001</v>
      </c>
      <c r="L40" s="109">
        <v>101490.33</v>
      </c>
      <c r="M40" s="108"/>
      <c r="N40" s="113" t="s">
        <v>11</v>
      </c>
      <c r="O40" s="106"/>
      <c r="P40" s="99"/>
    </row>
    <row r="41" spans="1:16" s="105" customFormat="1">
      <c r="A41" s="105" t="s">
        <v>110</v>
      </c>
      <c r="B41" s="112"/>
      <c r="C41" s="111"/>
      <c r="D41" s="13"/>
      <c r="E41" s="140">
        <v>7894.44</v>
      </c>
      <c r="F41" s="109">
        <v>311839.56</v>
      </c>
      <c r="G41" s="109">
        <v>550.62</v>
      </c>
      <c r="H41" s="109">
        <v>319183.38</v>
      </c>
      <c r="I41" s="109">
        <v>56614.52</v>
      </c>
      <c r="J41" s="109">
        <v>263119.48</v>
      </c>
      <c r="K41" s="109">
        <v>144362.97</v>
      </c>
      <c r="L41" s="109">
        <v>175371.03</v>
      </c>
      <c r="M41" s="108"/>
      <c r="N41" s="113" t="s">
        <v>9</v>
      </c>
      <c r="O41" s="106"/>
      <c r="P41" s="99"/>
    </row>
    <row r="42" spans="1:16" s="105" customFormat="1">
      <c r="A42" s="105" t="s">
        <v>109</v>
      </c>
      <c r="B42" s="112"/>
      <c r="C42" s="111"/>
      <c r="D42" s="13"/>
      <c r="E42" s="140">
        <v>1106.42</v>
      </c>
      <c r="F42" s="109">
        <v>240946.58</v>
      </c>
      <c r="G42" s="109">
        <v>526.30999999999995</v>
      </c>
      <c r="H42" s="109">
        <v>241526.69</v>
      </c>
      <c r="I42" s="109">
        <v>26187.41</v>
      </c>
      <c r="J42" s="109">
        <v>215865.59</v>
      </c>
      <c r="K42" s="109">
        <v>127160.14</v>
      </c>
      <c r="L42" s="109">
        <v>114892.86</v>
      </c>
      <c r="M42" s="108"/>
      <c r="N42" s="113" t="s">
        <v>7</v>
      </c>
      <c r="O42" s="106"/>
      <c r="P42" s="99"/>
    </row>
    <row r="43" spans="1:16" s="93" customFormat="1" ht="3" customHeight="1">
      <c r="A43" s="105" t="s">
        <v>108</v>
      </c>
      <c r="B43" s="112"/>
      <c r="C43" s="111"/>
      <c r="D43" s="13"/>
      <c r="E43" s="140">
        <v>31322.66</v>
      </c>
      <c r="F43" s="109">
        <v>231654.34</v>
      </c>
      <c r="G43" s="109">
        <v>909.76</v>
      </c>
      <c r="H43" s="109">
        <v>262067.24</v>
      </c>
      <c r="I43" s="109">
        <v>20384.2</v>
      </c>
      <c r="J43" s="109">
        <v>242592.8</v>
      </c>
      <c r="K43" s="109">
        <v>97997.51</v>
      </c>
      <c r="L43" s="109">
        <v>164979.49</v>
      </c>
      <c r="M43" s="108"/>
      <c r="N43" s="113" t="s">
        <v>5</v>
      </c>
      <c r="O43" s="106"/>
    </row>
    <row r="44" spans="1:16">
      <c r="A44" s="105" t="s">
        <v>107</v>
      </c>
      <c r="B44" s="112"/>
      <c r="C44" s="111"/>
      <c r="D44" s="13"/>
      <c r="E44" s="140">
        <v>2659.87</v>
      </c>
      <c r="F44" s="109">
        <v>169683.13</v>
      </c>
      <c r="G44" s="109">
        <v>235.06</v>
      </c>
      <c r="H44" s="109">
        <v>172107.94</v>
      </c>
      <c r="I44" s="109">
        <v>30363.53</v>
      </c>
      <c r="J44" s="109">
        <v>141979.47</v>
      </c>
      <c r="K44" s="109">
        <v>82981.960000000006</v>
      </c>
      <c r="L44" s="109">
        <v>89361.04</v>
      </c>
      <c r="M44" s="108"/>
      <c r="N44" s="113" t="s">
        <v>3</v>
      </c>
      <c r="O44" s="106"/>
    </row>
    <row r="45" spans="1:16">
      <c r="A45" s="105" t="s">
        <v>106</v>
      </c>
      <c r="B45" s="112"/>
      <c r="C45" s="111"/>
      <c r="D45" s="30"/>
      <c r="E45" s="140">
        <v>1880.13</v>
      </c>
      <c r="F45" s="109">
        <v>97403.87</v>
      </c>
      <c r="G45" s="109">
        <v>303.49</v>
      </c>
      <c r="H45" s="109">
        <v>98980.51</v>
      </c>
      <c r="I45" s="109">
        <v>17218.09</v>
      </c>
      <c r="J45" s="109">
        <v>82065.91</v>
      </c>
      <c r="K45" s="109">
        <v>47042.17</v>
      </c>
      <c r="L45" s="109">
        <v>52241.83</v>
      </c>
      <c r="M45" s="108"/>
      <c r="N45" s="107" t="s">
        <v>1</v>
      </c>
      <c r="O45" s="106"/>
    </row>
    <row r="46" spans="1:16">
      <c r="A46" s="94"/>
      <c r="B46" s="94"/>
      <c r="C46" s="94"/>
      <c r="D46" s="8"/>
      <c r="E46" s="153"/>
      <c r="F46" s="153"/>
      <c r="G46" s="153"/>
      <c r="H46" s="154"/>
      <c r="I46" s="154"/>
      <c r="J46" s="153"/>
      <c r="K46" s="154"/>
      <c r="L46" s="154"/>
      <c r="M46" s="94"/>
      <c r="N46" s="94"/>
      <c r="O46" s="94"/>
    </row>
    <row r="47" spans="1:16">
      <c r="A47" s="92"/>
      <c r="B47" s="92" t="s">
        <v>105</v>
      </c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</row>
    <row r="48" spans="1:16">
      <c r="A48" s="92"/>
      <c r="B48" s="92" t="s">
        <v>104</v>
      </c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</row>
    <row r="49" spans="1:16" s="93" customFormat="1" ht="27.6" customHeight="1">
      <c r="A49" s="92"/>
      <c r="B49" s="92" t="s">
        <v>103</v>
      </c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9"/>
    </row>
    <row r="50" spans="1:16">
      <c r="A50" s="92"/>
      <c r="B50" s="93" t="s">
        <v>102</v>
      </c>
      <c r="C50" s="93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</row>
    <row r="52" spans="1:16">
      <c r="A52" s="129"/>
      <c r="B52" s="128"/>
      <c r="C52" s="127"/>
      <c r="D52" s="126"/>
      <c r="E52" s="125"/>
      <c r="F52" s="125"/>
      <c r="G52" s="125"/>
      <c r="H52" s="125"/>
      <c r="I52" s="125"/>
      <c r="J52" s="125"/>
      <c r="K52" s="125"/>
      <c r="L52" s="125"/>
      <c r="M52" s="108"/>
      <c r="N52" s="107"/>
      <c r="O52" s="100"/>
    </row>
  </sheetData>
  <mergeCells count="24">
    <mergeCell ref="I6:J6"/>
    <mergeCell ref="K6:L6"/>
    <mergeCell ref="E7:F7"/>
    <mergeCell ref="G7:H7"/>
    <mergeCell ref="I7:J7"/>
    <mergeCell ref="K7:L7"/>
    <mergeCell ref="A4:D8"/>
    <mergeCell ref="E4:L4"/>
    <mergeCell ref="N4:O8"/>
    <mergeCell ref="E5:L5"/>
    <mergeCell ref="E6:F6"/>
    <mergeCell ref="G6:H6"/>
    <mergeCell ref="A30:D34"/>
    <mergeCell ref="E30:L30"/>
    <mergeCell ref="N30:O34"/>
    <mergeCell ref="E31:L31"/>
    <mergeCell ref="E32:F32"/>
    <mergeCell ref="G32:H32"/>
    <mergeCell ref="I32:J32"/>
    <mergeCell ref="K32:L32"/>
    <mergeCell ref="E33:F33"/>
    <mergeCell ref="G33:H33"/>
    <mergeCell ref="I33:J33"/>
    <mergeCell ref="K33:L33"/>
  </mergeCells>
  <pageMargins left="0.55118110236220474" right="0.35433070866141736" top="0.78740157480314965" bottom="0.48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30"/>
  <sheetViews>
    <sheetView zoomScale="120" zoomScaleNormal="120" workbookViewId="0">
      <selection activeCell="B8" sqref="B8"/>
    </sheetView>
  </sheetViews>
  <sheetFormatPr defaultColWidth="9.09765625" defaultRowHeight="14.4"/>
  <cols>
    <col min="1" max="1" width="15.3984375" style="1" customWidth="1"/>
    <col min="2" max="2" width="10.8984375" style="1" customWidth="1"/>
    <col min="3" max="4" width="16.09765625" style="1" customWidth="1"/>
    <col min="5" max="5" width="1" style="1" customWidth="1"/>
    <col min="6" max="8" width="16.3984375" style="1" customWidth="1"/>
    <col min="9" max="9" width="3.59765625" style="1" customWidth="1"/>
    <col min="10" max="10" width="16" style="1" customWidth="1"/>
    <col min="11" max="11" width="2.59765625" style="1" customWidth="1"/>
    <col min="12" max="16384" width="9.09765625" style="1"/>
  </cols>
  <sheetData>
    <row r="1" spans="1:15" ht="17.399999999999999">
      <c r="A1" s="66" t="s">
        <v>90</v>
      </c>
      <c r="B1" s="64"/>
      <c r="C1" s="65"/>
      <c r="D1" s="65"/>
      <c r="E1" s="65"/>
      <c r="F1" s="65"/>
      <c r="G1" s="64"/>
      <c r="H1" s="63"/>
      <c r="I1" s="63"/>
      <c r="J1" s="63"/>
      <c r="K1" s="39"/>
      <c r="L1" s="4"/>
      <c r="M1" s="4"/>
      <c r="N1" s="4"/>
      <c r="O1" s="4"/>
    </row>
    <row r="2" spans="1:15" ht="17.399999999999999">
      <c r="A2" s="166" t="s">
        <v>89</v>
      </c>
      <c r="B2" s="166"/>
      <c r="C2" s="166"/>
      <c r="D2" s="166"/>
      <c r="E2" s="166"/>
      <c r="F2" s="166"/>
      <c r="G2" s="166"/>
      <c r="H2" s="25"/>
      <c r="I2" s="25"/>
      <c r="J2" s="25"/>
      <c r="K2" s="28"/>
      <c r="L2" s="62"/>
      <c r="M2" s="4"/>
      <c r="N2" s="4"/>
      <c r="O2" s="4"/>
    </row>
    <row r="3" spans="1:15" ht="15.6">
      <c r="A3" s="61"/>
      <c r="B3" s="57"/>
      <c r="C3" s="165" t="s">
        <v>88</v>
      </c>
      <c r="D3" s="165"/>
      <c r="E3" s="165"/>
      <c r="F3" s="165"/>
      <c r="G3" s="165"/>
      <c r="H3" s="165"/>
      <c r="I3" s="56"/>
      <c r="J3" s="57"/>
      <c r="K3" s="52"/>
    </row>
    <row r="4" spans="1:15" ht="15.6">
      <c r="A4" s="56" t="s">
        <v>68</v>
      </c>
      <c r="B4" s="60" t="s">
        <v>87</v>
      </c>
      <c r="C4" s="60" t="s">
        <v>86</v>
      </c>
      <c r="D4" s="60" t="s">
        <v>85</v>
      </c>
      <c r="E4" s="60"/>
      <c r="F4" s="164" t="s">
        <v>84</v>
      </c>
      <c r="G4" s="164"/>
      <c r="H4" s="164"/>
      <c r="I4" s="56"/>
      <c r="J4" s="56" t="s">
        <v>83</v>
      </c>
      <c r="K4" s="52"/>
    </row>
    <row r="5" spans="1:15" ht="15.6">
      <c r="A5" s="56" t="s">
        <v>61</v>
      </c>
      <c r="B5" s="59" t="s">
        <v>82</v>
      </c>
      <c r="C5" s="59" t="s">
        <v>81</v>
      </c>
      <c r="D5" s="59" t="s">
        <v>80</v>
      </c>
      <c r="E5" s="59"/>
      <c r="F5" s="59" t="s">
        <v>79</v>
      </c>
      <c r="G5" s="59" t="s">
        <v>78</v>
      </c>
      <c r="H5" s="58" t="s">
        <v>77</v>
      </c>
      <c r="I5" s="57"/>
      <c r="J5" s="56" t="s">
        <v>55</v>
      </c>
      <c r="K5" s="52"/>
    </row>
    <row r="6" spans="1:15" ht="15.6">
      <c r="A6" s="53"/>
      <c r="B6" s="54" t="s">
        <v>54</v>
      </c>
      <c r="C6" s="54" t="s">
        <v>76</v>
      </c>
      <c r="D6" s="55"/>
      <c r="E6" s="55"/>
      <c r="F6" s="54" t="s">
        <v>75</v>
      </c>
      <c r="G6" s="54" t="s">
        <v>74</v>
      </c>
      <c r="H6" s="54" t="s">
        <v>73</v>
      </c>
      <c r="I6" s="54"/>
      <c r="J6" s="53"/>
      <c r="K6" s="52"/>
    </row>
    <row r="7" spans="1:15" ht="15.6">
      <c r="A7" s="45" t="s">
        <v>46</v>
      </c>
      <c r="B7" s="51">
        <v>5591346.9800000004</v>
      </c>
      <c r="C7" s="51">
        <v>223380.83</v>
      </c>
      <c r="D7" s="51">
        <v>20425.02</v>
      </c>
      <c r="E7" s="51"/>
      <c r="F7" s="51">
        <v>502227.79</v>
      </c>
      <c r="G7" s="51">
        <v>845634.94</v>
      </c>
      <c r="H7" s="51">
        <v>287614.55</v>
      </c>
      <c r="J7" s="45" t="s">
        <v>45</v>
      </c>
      <c r="L7" s="50"/>
      <c r="M7" s="4"/>
      <c r="N7" s="4"/>
      <c r="O7" s="4"/>
    </row>
    <row r="8" spans="1:15" ht="15.6">
      <c r="A8" s="39" t="s">
        <v>44</v>
      </c>
      <c r="B8" s="46">
        <v>1705358.99</v>
      </c>
      <c r="C8" s="46">
        <v>121349.09</v>
      </c>
      <c r="D8" s="46">
        <v>19017.62</v>
      </c>
      <c r="E8" s="46"/>
      <c r="F8" s="46">
        <v>231298.99</v>
      </c>
      <c r="G8" s="46">
        <v>391388.18</v>
      </c>
      <c r="H8" s="46">
        <v>117853.94</v>
      </c>
      <c r="J8" s="49" t="s">
        <v>43</v>
      </c>
      <c r="L8" s="4"/>
      <c r="M8" s="4"/>
      <c r="N8" s="4"/>
      <c r="O8" s="4"/>
    </row>
    <row r="9" spans="1:15" ht="15.6">
      <c r="A9" s="39" t="s">
        <v>42</v>
      </c>
      <c r="B9" s="46">
        <v>3885987.99</v>
      </c>
      <c r="C9" s="46">
        <v>102031.74</v>
      </c>
      <c r="D9" s="46">
        <v>1407.4</v>
      </c>
      <c r="E9" s="46"/>
      <c r="F9" s="46">
        <v>270928.8</v>
      </c>
      <c r="G9" s="46">
        <v>454246.76</v>
      </c>
      <c r="H9" s="46">
        <v>169760.61</v>
      </c>
      <c r="J9" s="49" t="s">
        <v>41</v>
      </c>
      <c r="L9" s="4"/>
      <c r="M9" s="4"/>
      <c r="N9" s="4"/>
      <c r="O9" s="4"/>
    </row>
    <row r="10" spans="1:15" ht="15.6">
      <c r="A10" s="28" t="s">
        <v>40</v>
      </c>
      <c r="B10" s="46">
        <v>775456</v>
      </c>
      <c r="C10" s="46">
        <v>19219.14</v>
      </c>
      <c r="D10" s="46">
        <v>2903.09</v>
      </c>
      <c r="E10" s="46"/>
      <c r="F10" s="46">
        <v>76899.53</v>
      </c>
      <c r="G10" s="46">
        <v>147886.45000000001</v>
      </c>
      <c r="H10" s="46">
        <v>44785.51</v>
      </c>
      <c r="J10" s="45" t="s">
        <v>39</v>
      </c>
      <c r="L10" s="48"/>
      <c r="M10" s="4"/>
      <c r="N10" s="4"/>
      <c r="O10" s="4"/>
    </row>
    <row r="11" spans="1:15" ht="15.6">
      <c r="A11" s="28" t="s">
        <v>38</v>
      </c>
      <c r="B11" s="46">
        <v>362011</v>
      </c>
      <c r="C11" s="46">
        <v>6300.53</v>
      </c>
      <c r="D11" s="47">
        <v>363.7</v>
      </c>
      <c r="E11" s="47"/>
      <c r="F11" s="46">
        <v>43826.06</v>
      </c>
      <c r="G11" s="46">
        <v>42970.25</v>
      </c>
      <c r="H11" s="46">
        <v>13018.72</v>
      </c>
      <c r="J11" s="45" t="s">
        <v>37</v>
      </c>
      <c r="L11" s="4"/>
      <c r="M11" s="4"/>
      <c r="N11" s="4"/>
      <c r="O11" s="4"/>
    </row>
    <row r="12" spans="1:15" ht="15.6">
      <c r="A12" s="28" t="s">
        <v>36</v>
      </c>
      <c r="B12" s="46">
        <v>333496</v>
      </c>
      <c r="C12" s="46">
        <v>5410.42</v>
      </c>
      <c r="D12" s="46">
        <v>307.62</v>
      </c>
      <c r="E12" s="46"/>
      <c r="F12" s="46">
        <v>19220.810000000001</v>
      </c>
      <c r="G12" s="46">
        <v>54608.01</v>
      </c>
      <c r="H12" s="46">
        <v>32754.45</v>
      </c>
      <c r="J12" s="45" t="s">
        <v>35</v>
      </c>
      <c r="L12" s="4"/>
      <c r="M12" s="4"/>
      <c r="N12" s="4"/>
      <c r="O12" s="4"/>
    </row>
    <row r="13" spans="1:15" ht="15.6">
      <c r="A13" s="28" t="s">
        <v>34</v>
      </c>
      <c r="B13" s="46">
        <v>297129</v>
      </c>
      <c r="C13" s="46">
        <v>5612.13</v>
      </c>
      <c r="D13" s="46">
        <v>869.42</v>
      </c>
      <c r="E13" s="46"/>
      <c r="F13" s="46">
        <v>41789.599999999999</v>
      </c>
      <c r="G13" s="46">
        <v>58710.73</v>
      </c>
      <c r="H13" s="46">
        <v>10017.43</v>
      </c>
      <c r="J13" s="45" t="s">
        <v>33</v>
      </c>
      <c r="L13" s="4"/>
      <c r="M13" s="4"/>
      <c r="N13" s="4"/>
      <c r="O13" s="4"/>
    </row>
    <row r="14" spans="1:15" ht="15.6">
      <c r="A14" s="28" t="s">
        <v>32</v>
      </c>
      <c r="B14" s="46">
        <v>498380</v>
      </c>
      <c r="C14" s="46">
        <v>11261.14</v>
      </c>
      <c r="D14" s="46">
        <v>5389.14</v>
      </c>
      <c r="E14" s="46"/>
      <c r="F14" s="46">
        <v>37446.99</v>
      </c>
      <c r="G14" s="46">
        <v>85815.55</v>
      </c>
      <c r="H14" s="46">
        <v>15602.86</v>
      </c>
      <c r="J14" s="45" t="s">
        <v>31</v>
      </c>
      <c r="L14" s="4"/>
      <c r="M14" s="4"/>
      <c r="N14" s="4"/>
      <c r="O14" s="4"/>
    </row>
    <row r="15" spans="1:15" ht="15.6">
      <c r="A15" s="28" t="s">
        <v>30</v>
      </c>
      <c r="B15" s="46">
        <v>153437</v>
      </c>
      <c r="C15" s="46">
        <v>885.6</v>
      </c>
      <c r="D15" s="47">
        <v>84.41</v>
      </c>
      <c r="E15" s="47"/>
      <c r="F15" s="46">
        <v>7030.19</v>
      </c>
      <c r="G15" s="46">
        <v>12531.48</v>
      </c>
      <c r="H15" s="46">
        <v>3359.67</v>
      </c>
      <c r="J15" s="45" t="s">
        <v>29</v>
      </c>
      <c r="L15" s="39"/>
      <c r="M15" s="4"/>
      <c r="N15" s="4"/>
      <c r="O15" s="4"/>
    </row>
    <row r="16" spans="1:15" ht="15.6">
      <c r="A16" s="28" t="s">
        <v>28</v>
      </c>
      <c r="B16" s="46">
        <v>302117</v>
      </c>
      <c r="C16" s="46">
        <v>47656.68</v>
      </c>
      <c r="D16" s="46">
        <v>395.77</v>
      </c>
      <c r="E16" s="46"/>
      <c r="F16" s="46">
        <v>24430.19</v>
      </c>
      <c r="G16" s="46">
        <v>27689.1</v>
      </c>
      <c r="H16" s="46">
        <v>13455.94</v>
      </c>
      <c r="J16" s="45" t="s">
        <v>27</v>
      </c>
      <c r="L16" s="4"/>
      <c r="M16" s="4"/>
      <c r="N16" s="4"/>
      <c r="O16" s="4"/>
    </row>
    <row r="17" spans="1:12" ht="15.6">
      <c r="A17" s="28" t="s">
        <v>26</v>
      </c>
      <c r="B17" s="46">
        <v>82965</v>
      </c>
      <c r="C17" s="46">
        <v>1321.29</v>
      </c>
      <c r="D17" s="46">
        <v>385.56</v>
      </c>
      <c r="E17" s="46"/>
      <c r="F17" s="46">
        <v>7732.12</v>
      </c>
      <c r="G17" s="46">
        <v>12465.13</v>
      </c>
      <c r="H17" s="46">
        <v>3874.52</v>
      </c>
      <c r="J17" s="45" t="s">
        <v>25</v>
      </c>
      <c r="L17" s="4"/>
    </row>
    <row r="18" spans="1:12" ht="15.6">
      <c r="A18" s="28" t="s">
        <v>24</v>
      </c>
      <c r="B18" s="46">
        <v>97886</v>
      </c>
      <c r="C18" s="46">
        <v>5044</v>
      </c>
      <c r="D18" s="46">
        <v>442.25</v>
      </c>
      <c r="E18" s="46"/>
      <c r="F18" s="46">
        <v>7204.65</v>
      </c>
      <c r="G18" s="46">
        <v>12657.57</v>
      </c>
      <c r="H18" s="46">
        <v>7165.85</v>
      </c>
      <c r="J18" s="45" t="s">
        <v>23</v>
      </c>
      <c r="L18" s="4"/>
    </row>
    <row r="19" spans="1:12" ht="15.6">
      <c r="A19" s="28" t="s">
        <v>22</v>
      </c>
      <c r="B19" s="46">
        <v>135134</v>
      </c>
      <c r="C19" s="46">
        <v>4232.3999999999996</v>
      </c>
      <c r="D19" s="46">
        <v>489.7</v>
      </c>
      <c r="E19" s="46"/>
      <c r="F19" s="46">
        <v>12465.17</v>
      </c>
      <c r="G19" s="46">
        <v>22225.09</v>
      </c>
      <c r="H19" s="46">
        <v>6165.61</v>
      </c>
      <c r="J19" s="45" t="s">
        <v>21</v>
      </c>
      <c r="L19" s="4"/>
    </row>
    <row r="20" spans="1:12" ht="15.6">
      <c r="A20" s="28" t="s">
        <v>20</v>
      </c>
      <c r="B20" s="46">
        <v>559981</v>
      </c>
      <c r="C20" s="46">
        <v>18686.990000000002</v>
      </c>
      <c r="D20" s="46">
        <v>3732.21</v>
      </c>
      <c r="E20" s="46"/>
      <c r="F20" s="46">
        <v>65444.74</v>
      </c>
      <c r="G20" s="46">
        <v>102745.48</v>
      </c>
      <c r="H20" s="46">
        <v>34843.11</v>
      </c>
      <c r="J20" s="45" t="s">
        <v>19</v>
      </c>
      <c r="L20" s="4"/>
    </row>
    <row r="21" spans="1:12" ht="15.6">
      <c r="A21" s="28" t="s">
        <v>18</v>
      </c>
      <c r="B21" s="46">
        <v>359416</v>
      </c>
      <c r="C21" s="46">
        <v>5848.47</v>
      </c>
      <c r="D21" s="46">
        <v>1340.27</v>
      </c>
      <c r="E21" s="46"/>
      <c r="F21" s="46">
        <v>35576.129999999997</v>
      </c>
      <c r="G21" s="46">
        <v>61187.34</v>
      </c>
      <c r="H21" s="46">
        <v>14029.46</v>
      </c>
      <c r="J21" s="45" t="s">
        <v>17</v>
      </c>
      <c r="L21" s="4"/>
    </row>
    <row r="22" spans="1:12" ht="15.6">
      <c r="A22" s="28" t="s">
        <v>16</v>
      </c>
      <c r="B22" s="46">
        <v>142120</v>
      </c>
      <c r="C22" s="46">
        <v>4840.58</v>
      </c>
      <c r="D22" s="46">
        <v>602.26</v>
      </c>
      <c r="E22" s="46"/>
      <c r="F22" s="46">
        <v>13046.04</v>
      </c>
      <c r="G22" s="46">
        <v>18376.86</v>
      </c>
      <c r="H22" s="46">
        <v>3954.92</v>
      </c>
      <c r="J22" s="45" t="s">
        <v>15</v>
      </c>
      <c r="L22" s="4"/>
    </row>
    <row r="23" spans="1:12" ht="15.6">
      <c r="A23" s="28" t="s">
        <v>14</v>
      </c>
      <c r="B23" s="46">
        <v>130436</v>
      </c>
      <c r="C23" s="46">
        <v>5315.71</v>
      </c>
      <c r="D23" s="46">
        <v>326.47000000000003</v>
      </c>
      <c r="E23" s="46"/>
      <c r="F23" s="46">
        <v>11175.38</v>
      </c>
      <c r="G23" s="46">
        <v>13306.74</v>
      </c>
      <c r="H23" s="46">
        <v>6275.15</v>
      </c>
      <c r="J23" s="45" t="s">
        <v>13</v>
      </c>
      <c r="L23" s="4"/>
    </row>
    <row r="24" spans="1:12" ht="15.6">
      <c r="A24" s="28" t="s">
        <v>12</v>
      </c>
      <c r="B24" s="46">
        <v>264992</v>
      </c>
      <c r="C24" s="46">
        <v>5316.29</v>
      </c>
      <c r="D24" s="46">
        <v>267.91000000000003</v>
      </c>
      <c r="E24" s="46"/>
      <c r="F24" s="46">
        <v>23597.08</v>
      </c>
      <c r="G24" s="46">
        <v>51508.45</v>
      </c>
      <c r="H24" s="46">
        <v>18747.04</v>
      </c>
      <c r="J24" s="45" t="s">
        <v>11</v>
      </c>
      <c r="L24" s="4"/>
    </row>
    <row r="25" spans="1:12" ht="15.6">
      <c r="A25" s="28" t="s">
        <v>10</v>
      </c>
      <c r="B25" s="46">
        <v>319734</v>
      </c>
      <c r="C25" s="46">
        <v>7894.44</v>
      </c>
      <c r="D25" s="46">
        <v>550.62</v>
      </c>
      <c r="E25" s="46"/>
      <c r="F25" s="46">
        <v>27162.03</v>
      </c>
      <c r="G25" s="46">
        <v>47075.66</v>
      </c>
      <c r="H25" s="46">
        <v>34940.89</v>
      </c>
      <c r="J25" s="45" t="s">
        <v>9</v>
      </c>
      <c r="L25" s="4"/>
    </row>
    <row r="26" spans="1:12" ht="15.6">
      <c r="A26" s="28" t="s">
        <v>8</v>
      </c>
      <c r="B26" s="46">
        <v>242053</v>
      </c>
      <c r="C26" s="46">
        <v>1106.42</v>
      </c>
      <c r="D26" s="46">
        <v>526.30999999999995</v>
      </c>
      <c r="E26" s="46"/>
      <c r="F26" s="46">
        <v>11610.96</v>
      </c>
      <c r="G26" s="46">
        <v>20725.95</v>
      </c>
      <c r="H26" s="46">
        <v>7270.96</v>
      </c>
      <c r="J26" s="45" t="s">
        <v>7</v>
      </c>
      <c r="L26" s="4"/>
    </row>
    <row r="27" spans="1:12" ht="15.6">
      <c r="A27" s="28" t="s">
        <v>6</v>
      </c>
      <c r="B27" s="46">
        <v>262977</v>
      </c>
      <c r="C27" s="46">
        <v>62888.58</v>
      </c>
      <c r="D27" s="46">
        <v>909.76</v>
      </c>
      <c r="E27" s="46"/>
      <c r="F27" s="46">
        <v>10726.38</v>
      </c>
      <c r="G27" s="46">
        <v>15302.95</v>
      </c>
      <c r="H27" s="46">
        <v>1974.89</v>
      </c>
      <c r="J27" s="45" t="s">
        <v>5</v>
      </c>
      <c r="L27" s="4"/>
    </row>
    <row r="28" spans="1:12" ht="15.6">
      <c r="A28" s="28" t="s">
        <v>4</v>
      </c>
      <c r="B28" s="46">
        <v>172342.99</v>
      </c>
      <c r="C28" s="46">
        <v>2659.87</v>
      </c>
      <c r="D28" s="46">
        <v>235.06</v>
      </c>
      <c r="E28" s="46"/>
      <c r="F28" s="46">
        <v>16928.919999999998</v>
      </c>
      <c r="G28" s="46">
        <v>23478.04</v>
      </c>
      <c r="H28" s="46">
        <v>9559.07</v>
      </c>
      <c r="J28" s="45" t="s">
        <v>3</v>
      </c>
      <c r="L28" s="4"/>
    </row>
    <row r="29" spans="1:12" ht="15.6">
      <c r="A29" s="25" t="s">
        <v>2</v>
      </c>
      <c r="B29" s="44">
        <v>99284</v>
      </c>
      <c r="C29" s="44">
        <v>1880.13</v>
      </c>
      <c r="D29" s="44">
        <v>303.49</v>
      </c>
      <c r="E29" s="44"/>
      <c r="F29" s="44">
        <v>8914.81</v>
      </c>
      <c r="G29" s="44">
        <v>14368.12</v>
      </c>
      <c r="H29" s="44">
        <v>5818.49</v>
      </c>
      <c r="I29" s="43"/>
      <c r="J29" s="5" t="s">
        <v>1</v>
      </c>
    </row>
    <row r="30" spans="1:12" ht="18.600000000000001">
      <c r="K30" s="42">
        <v>197</v>
      </c>
    </row>
  </sheetData>
  <mergeCells count="3">
    <mergeCell ref="F4:H4"/>
    <mergeCell ref="C3:H3"/>
    <mergeCell ref="A2:G2"/>
  </mergeCells>
  <pageMargins left="0.43307086614173229" right="0.11811023622047245" top="0.59055118110236227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52"/>
  <sheetViews>
    <sheetView showGridLines="0" workbookViewId="0">
      <selection activeCell="G24" sqref="G24"/>
    </sheetView>
  </sheetViews>
  <sheetFormatPr defaultColWidth="11.3984375" defaultRowHeight="18"/>
  <cols>
    <col min="1" max="1" width="2" style="91" customWidth="1"/>
    <col min="2" max="2" width="8.19921875" style="91" customWidth="1"/>
    <col min="3" max="3" width="10.69921875" style="91" customWidth="1"/>
    <col min="4" max="4" width="5" style="91" customWidth="1"/>
    <col min="5" max="12" width="14.19921875" style="91" customWidth="1"/>
    <col min="13" max="13" width="1.3984375" style="91" customWidth="1"/>
    <col min="14" max="14" width="2.59765625" style="91" customWidth="1"/>
    <col min="15" max="15" width="24.19921875" style="91" customWidth="1"/>
    <col min="16" max="16" width="2.69921875" style="90" customWidth="1"/>
    <col min="17" max="17" width="3.09765625" style="90" customWidth="1"/>
    <col min="18" max="16384" width="11.3984375" style="90"/>
  </cols>
  <sheetData>
    <row r="1" spans="1:18" s="124" customFormat="1" ht="19.5" customHeight="1">
      <c r="A1" s="123"/>
      <c r="B1" s="123" t="s">
        <v>145</v>
      </c>
      <c r="C1" s="122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R1" s="90"/>
    </row>
    <row r="2" spans="1:18" s="120" customFormat="1">
      <c r="A2" s="121"/>
      <c r="B2" s="123" t="s">
        <v>144</v>
      </c>
      <c r="C2" s="122"/>
      <c r="D2" s="123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8" s="120" customFormat="1" ht="4.5" customHeight="1">
      <c r="A3" s="121"/>
      <c r="B3" s="121"/>
      <c r="C3" s="122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</row>
    <row r="4" spans="1:18" s="93" customFormat="1" ht="21" customHeight="1">
      <c r="A4" s="176" t="s">
        <v>46</v>
      </c>
      <c r="B4" s="176"/>
      <c r="C4" s="176"/>
      <c r="D4" s="179"/>
      <c r="E4" s="171" t="s">
        <v>124</v>
      </c>
      <c r="F4" s="175"/>
      <c r="G4" s="175"/>
      <c r="H4" s="175"/>
      <c r="I4" s="175"/>
      <c r="J4" s="175"/>
      <c r="K4" s="175"/>
      <c r="L4" s="172"/>
      <c r="M4" s="119"/>
      <c r="N4" s="176" t="s">
        <v>123</v>
      </c>
      <c r="O4" s="176"/>
      <c r="P4" s="99"/>
    </row>
    <row r="5" spans="1:18" s="93" customFormat="1" ht="21" customHeight="1">
      <c r="A5" s="177"/>
      <c r="B5" s="177"/>
      <c r="C5" s="177"/>
      <c r="D5" s="180"/>
      <c r="E5" s="173" t="s">
        <v>122</v>
      </c>
      <c r="F5" s="178"/>
      <c r="G5" s="178"/>
      <c r="H5" s="178"/>
      <c r="I5" s="178"/>
      <c r="J5" s="178"/>
      <c r="K5" s="178"/>
      <c r="L5" s="174"/>
      <c r="M5" s="101"/>
      <c r="N5" s="177"/>
      <c r="O5" s="177"/>
      <c r="P5" s="99"/>
    </row>
    <row r="6" spans="1:18" s="93" customFormat="1" ht="21" customHeight="1">
      <c r="A6" s="177"/>
      <c r="B6" s="177"/>
      <c r="C6" s="177"/>
      <c r="D6" s="180"/>
      <c r="E6" s="171" t="s">
        <v>66</v>
      </c>
      <c r="F6" s="172"/>
      <c r="G6" s="171" t="s">
        <v>121</v>
      </c>
      <c r="H6" s="172"/>
      <c r="I6" s="171" t="s">
        <v>120</v>
      </c>
      <c r="J6" s="172"/>
      <c r="K6" s="171" t="s">
        <v>119</v>
      </c>
      <c r="L6" s="172"/>
      <c r="M6" s="108"/>
      <c r="N6" s="177"/>
      <c r="O6" s="177"/>
      <c r="P6" s="99"/>
    </row>
    <row r="7" spans="1:18" s="93" customFormat="1" ht="21" customHeight="1">
      <c r="A7" s="177"/>
      <c r="B7" s="177"/>
      <c r="C7" s="177"/>
      <c r="D7" s="180"/>
      <c r="E7" s="173" t="s">
        <v>59</v>
      </c>
      <c r="F7" s="174"/>
      <c r="G7" s="173" t="s">
        <v>58</v>
      </c>
      <c r="H7" s="174"/>
      <c r="I7" s="173" t="s">
        <v>118</v>
      </c>
      <c r="J7" s="174"/>
      <c r="K7" s="173" t="s">
        <v>117</v>
      </c>
      <c r="L7" s="174"/>
      <c r="M7" s="108"/>
      <c r="N7" s="177"/>
      <c r="O7" s="177"/>
      <c r="P7" s="99"/>
    </row>
    <row r="8" spans="1:18" s="93" customFormat="1" ht="21" customHeight="1">
      <c r="A8" s="177"/>
      <c r="B8" s="177"/>
      <c r="C8" s="177"/>
      <c r="D8" s="180"/>
      <c r="E8" s="118" t="s">
        <v>53</v>
      </c>
      <c r="F8" s="118" t="s">
        <v>52</v>
      </c>
      <c r="G8" s="118" t="s">
        <v>116</v>
      </c>
      <c r="H8" s="118" t="s">
        <v>115</v>
      </c>
      <c r="I8" s="118" t="s">
        <v>116</v>
      </c>
      <c r="J8" s="118" t="s">
        <v>115</v>
      </c>
      <c r="K8" s="118" t="s">
        <v>51</v>
      </c>
      <c r="L8" s="118" t="s">
        <v>50</v>
      </c>
      <c r="M8" s="108"/>
      <c r="N8" s="177"/>
      <c r="O8" s="177"/>
      <c r="P8" s="99"/>
    </row>
    <row r="9" spans="1:18" s="93" customFormat="1" ht="21" customHeight="1">
      <c r="A9" s="114"/>
      <c r="B9" s="114"/>
      <c r="C9" s="114"/>
      <c r="D9" s="117"/>
      <c r="E9" s="116" t="s">
        <v>114</v>
      </c>
      <c r="F9" s="116" t="s">
        <v>113</v>
      </c>
      <c r="G9" s="116" t="s">
        <v>49</v>
      </c>
      <c r="H9" s="116" t="s">
        <v>47</v>
      </c>
      <c r="I9" s="116" t="s">
        <v>49</v>
      </c>
      <c r="J9" s="116" t="s">
        <v>47</v>
      </c>
      <c r="K9" s="116" t="s">
        <v>48</v>
      </c>
      <c r="L9" s="116" t="s">
        <v>47</v>
      </c>
      <c r="M9" s="115"/>
      <c r="N9" s="114"/>
      <c r="O9" s="114"/>
      <c r="P9" s="99"/>
    </row>
    <row r="10" spans="1:18" s="93" customFormat="1" ht="3" customHeight="1">
      <c r="A10" s="100"/>
      <c r="B10" s="100"/>
      <c r="C10" s="100"/>
      <c r="D10" s="104"/>
      <c r="E10" s="103"/>
      <c r="F10" s="103"/>
      <c r="G10" s="103"/>
      <c r="H10" s="102"/>
      <c r="I10" s="102"/>
      <c r="J10" s="103"/>
      <c r="K10" s="102"/>
      <c r="L10" s="102"/>
      <c r="M10" s="101"/>
      <c r="N10" s="100"/>
      <c r="O10" s="100"/>
      <c r="P10" s="99"/>
    </row>
    <row r="11" spans="1:18" s="93" customFormat="1" ht="20.25" customHeight="1">
      <c r="A11" s="134" t="s">
        <v>46</v>
      </c>
      <c r="B11" s="134"/>
      <c r="C11" s="134"/>
      <c r="D11" s="136"/>
      <c r="E11" s="135">
        <v>273979.12</v>
      </c>
      <c r="F11" s="135">
        <v>5244569.92</v>
      </c>
      <c r="G11" s="135">
        <v>26427.72</v>
      </c>
      <c r="H11" s="135">
        <v>5492121.3099999996</v>
      </c>
      <c r="I11" s="135">
        <v>1144813.73</v>
      </c>
      <c r="J11" s="135">
        <v>4373735.3</v>
      </c>
      <c r="K11" s="135">
        <v>2644477.79</v>
      </c>
      <c r="L11" s="135">
        <v>2874071.24</v>
      </c>
      <c r="M11" s="134"/>
      <c r="N11" s="134" t="s">
        <v>123</v>
      </c>
      <c r="O11" s="120"/>
    </row>
    <row r="12" spans="1:18" s="93" customFormat="1" ht="19.95" customHeight="1">
      <c r="A12" s="105"/>
      <c r="B12" s="105" t="s">
        <v>143</v>
      </c>
      <c r="C12" s="105"/>
      <c r="D12" s="110"/>
      <c r="E12" s="133">
        <v>164878.29999999999</v>
      </c>
      <c r="F12" s="133">
        <v>1547013.71</v>
      </c>
      <c r="G12" s="133">
        <v>20450.439999999999</v>
      </c>
      <c r="H12" s="133">
        <v>1691441.57</v>
      </c>
      <c r="I12" s="133">
        <v>524093.39</v>
      </c>
      <c r="J12" s="133">
        <v>1187798.6200000001</v>
      </c>
      <c r="K12" s="133">
        <v>988907.2</v>
      </c>
      <c r="L12" s="133">
        <v>722984.81</v>
      </c>
      <c r="M12" s="105"/>
      <c r="N12" s="105"/>
      <c r="O12" s="93" t="s">
        <v>142</v>
      </c>
    </row>
    <row r="13" spans="1:18" s="93" customFormat="1" ht="19.95" customHeight="1">
      <c r="A13" s="105"/>
      <c r="B13" s="105" t="s">
        <v>141</v>
      </c>
      <c r="C13" s="105"/>
      <c r="D13" s="131"/>
      <c r="E13" s="133">
        <v>109100.82</v>
      </c>
      <c r="F13" s="133">
        <v>3697556.21</v>
      </c>
      <c r="G13" s="133">
        <v>5977.29</v>
      </c>
      <c r="H13" s="133">
        <v>3800679.74</v>
      </c>
      <c r="I13" s="133">
        <v>620720.34</v>
      </c>
      <c r="J13" s="133">
        <v>3185936.68</v>
      </c>
      <c r="K13" s="133">
        <v>1655570.59</v>
      </c>
      <c r="L13" s="133">
        <v>2151086.4300000002</v>
      </c>
      <c r="M13" s="105"/>
      <c r="N13" s="105"/>
      <c r="O13" s="93" t="s">
        <v>140</v>
      </c>
    </row>
    <row r="14" spans="1:18" s="93" customFormat="1" ht="19.95" customHeight="1">
      <c r="A14" s="105" t="s">
        <v>139</v>
      </c>
      <c r="B14" s="132"/>
      <c r="C14" s="127"/>
      <c r="D14" s="131"/>
      <c r="E14" s="109">
        <v>29687.23</v>
      </c>
      <c r="F14" s="109">
        <v>710360.77</v>
      </c>
      <c r="G14" s="109">
        <v>6856.21</v>
      </c>
      <c r="H14" s="109">
        <v>733191.79</v>
      </c>
      <c r="I14" s="109">
        <v>187829.05</v>
      </c>
      <c r="J14" s="109">
        <v>552218.96</v>
      </c>
      <c r="K14" s="109">
        <v>427779.35</v>
      </c>
      <c r="L14" s="109">
        <v>312268.65000000002</v>
      </c>
      <c r="M14" s="105"/>
      <c r="N14" s="107" t="s">
        <v>39</v>
      </c>
      <c r="O14" s="105"/>
    </row>
    <row r="15" spans="1:18" s="93" customFormat="1" ht="19.95" customHeight="1">
      <c r="A15" s="105" t="s">
        <v>138</v>
      </c>
      <c r="B15" s="128"/>
      <c r="C15" s="127"/>
      <c r="D15" s="131"/>
      <c r="E15" s="109">
        <v>34406.379999999997</v>
      </c>
      <c r="F15" s="109">
        <v>317872.62</v>
      </c>
      <c r="G15" s="109" t="s">
        <v>133</v>
      </c>
      <c r="H15" s="109">
        <v>352279</v>
      </c>
      <c r="I15" s="109">
        <v>66049.350000000006</v>
      </c>
      <c r="J15" s="109">
        <v>286229.64</v>
      </c>
      <c r="K15" s="109">
        <v>156898.72</v>
      </c>
      <c r="L15" s="109">
        <v>195380.28</v>
      </c>
      <c r="M15" s="105"/>
      <c r="N15" s="107" t="s">
        <v>37</v>
      </c>
      <c r="O15" s="105"/>
    </row>
    <row r="16" spans="1:18" s="93" customFormat="1" ht="19.95" customHeight="1">
      <c r="A16" s="105" t="s">
        <v>137</v>
      </c>
      <c r="B16" s="128"/>
      <c r="C16" s="127"/>
      <c r="D16" s="131"/>
      <c r="E16" s="109">
        <v>8223.58</v>
      </c>
      <c r="F16" s="109">
        <v>332147.42</v>
      </c>
      <c r="G16" s="109">
        <v>250.56</v>
      </c>
      <c r="H16" s="109">
        <v>340120.44</v>
      </c>
      <c r="I16" s="109">
        <v>70418.820000000007</v>
      </c>
      <c r="J16" s="109">
        <v>269952.18</v>
      </c>
      <c r="K16" s="109">
        <v>157374.68</v>
      </c>
      <c r="L16" s="109">
        <v>182996.33</v>
      </c>
      <c r="M16" s="105"/>
      <c r="N16" s="107" t="s">
        <v>35</v>
      </c>
      <c r="O16" s="105"/>
    </row>
    <row r="17" spans="1:18" s="93" customFormat="1" ht="19.95" customHeight="1">
      <c r="A17" s="105" t="s">
        <v>136</v>
      </c>
      <c r="B17" s="128"/>
      <c r="C17" s="127"/>
      <c r="D17" s="131"/>
      <c r="E17" s="109">
        <v>8821.2000000000007</v>
      </c>
      <c r="F17" s="109">
        <v>299404.79999999999</v>
      </c>
      <c r="G17" s="109">
        <v>1076.29</v>
      </c>
      <c r="H17" s="109">
        <v>307149.71000000002</v>
      </c>
      <c r="I17" s="109">
        <v>47066.42</v>
      </c>
      <c r="J17" s="109">
        <v>261159.58</v>
      </c>
      <c r="K17" s="109">
        <v>126326.88</v>
      </c>
      <c r="L17" s="109">
        <v>181899.12</v>
      </c>
      <c r="M17" s="105"/>
      <c r="N17" s="107" t="s">
        <v>33</v>
      </c>
      <c r="O17" s="105"/>
    </row>
    <row r="18" spans="1:18" s="93" customFormat="1" ht="19.95" customHeight="1">
      <c r="A18" s="105" t="s">
        <v>135</v>
      </c>
      <c r="B18" s="128"/>
      <c r="C18" s="127"/>
      <c r="D18" s="131"/>
      <c r="E18" s="109">
        <v>11376.2</v>
      </c>
      <c r="F18" s="109">
        <v>468787.8</v>
      </c>
      <c r="G18" s="109">
        <v>3713.77</v>
      </c>
      <c r="H18" s="109">
        <v>476450.24</v>
      </c>
      <c r="I18" s="109">
        <v>106073.7</v>
      </c>
      <c r="J18" s="109">
        <v>374090.31</v>
      </c>
      <c r="K18" s="109">
        <v>251793.94</v>
      </c>
      <c r="L18" s="109">
        <v>228370.07</v>
      </c>
      <c r="M18" s="105"/>
      <c r="N18" s="107" t="s">
        <v>31</v>
      </c>
      <c r="O18" s="105"/>
    </row>
    <row r="19" spans="1:18" s="93" customFormat="1" ht="19.95" customHeight="1">
      <c r="A19" s="105" t="s">
        <v>134</v>
      </c>
      <c r="B19" s="128"/>
      <c r="C19" s="127"/>
      <c r="D19" s="131"/>
      <c r="E19" s="109">
        <v>1393.51</v>
      </c>
      <c r="F19" s="109">
        <v>144130.49</v>
      </c>
      <c r="G19" s="109" t="s">
        <v>133</v>
      </c>
      <c r="H19" s="109">
        <v>145524</v>
      </c>
      <c r="I19" s="109">
        <v>17048.419999999998</v>
      </c>
      <c r="J19" s="109">
        <v>128475.58</v>
      </c>
      <c r="K19" s="109">
        <v>62106.01</v>
      </c>
      <c r="L19" s="109">
        <v>83417.990000000005</v>
      </c>
      <c r="M19" s="105"/>
      <c r="N19" s="107" t="s">
        <v>29</v>
      </c>
      <c r="O19" s="105"/>
    </row>
    <row r="20" spans="1:18" s="93" customFormat="1" ht="19.95" customHeight="1">
      <c r="A20" s="105" t="s">
        <v>132</v>
      </c>
      <c r="B20" s="128"/>
      <c r="C20" s="127"/>
      <c r="D20" s="131"/>
      <c r="E20" s="109">
        <v>35094.92</v>
      </c>
      <c r="F20" s="109">
        <v>265564.08</v>
      </c>
      <c r="G20" s="109">
        <v>1447.39</v>
      </c>
      <c r="H20" s="109">
        <v>299211.61</v>
      </c>
      <c r="I20" s="109">
        <v>65153.14</v>
      </c>
      <c r="J20" s="109">
        <v>235505.86</v>
      </c>
      <c r="K20" s="109">
        <v>147142.38</v>
      </c>
      <c r="L20" s="109">
        <v>153516.62</v>
      </c>
      <c r="M20" s="105"/>
      <c r="N20" s="107" t="s">
        <v>27</v>
      </c>
      <c r="O20" s="105"/>
    </row>
    <row r="21" spans="1:18" s="93" customFormat="1" ht="19.95" customHeight="1">
      <c r="A21" s="105" t="s">
        <v>131</v>
      </c>
      <c r="B21" s="128"/>
      <c r="C21" s="127"/>
      <c r="D21" s="131"/>
      <c r="E21" s="109">
        <v>1087.76</v>
      </c>
      <c r="F21" s="109">
        <v>78275.240000000005</v>
      </c>
      <c r="G21" s="109">
        <v>371.61</v>
      </c>
      <c r="H21" s="109">
        <v>78991.39</v>
      </c>
      <c r="I21" s="109">
        <v>15116.41</v>
      </c>
      <c r="J21" s="109">
        <v>64246.59</v>
      </c>
      <c r="K21" s="109">
        <v>38036.67</v>
      </c>
      <c r="L21" s="109">
        <v>41326.33</v>
      </c>
      <c r="M21" s="105"/>
      <c r="N21" s="107" t="s">
        <v>25</v>
      </c>
      <c r="O21" s="105"/>
    </row>
    <row r="22" spans="1:18" s="93" customFormat="1" ht="19.95" customHeight="1">
      <c r="A22" s="105" t="s">
        <v>130</v>
      </c>
      <c r="B22" s="128"/>
      <c r="C22" s="127"/>
      <c r="D22" s="131"/>
      <c r="E22" s="109">
        <v>9724.99</v>
      </c>
      <c r="F22" s="109">
        <v>83281.009999999995</v>
      </c>
      <c r="G22" s="109">
        <v>409.87</v>
      </c>
      <c r="H22" s="109">
        <v>92596.13</v>
      </c>
      <c r="I22" s="109">
        <v>16925.14</v>
      </c>
      <c r="J22" s="109">
        <v>76080.86</v>
      </c>
      <c r="K22" s="109">
        <v>41391.910000000003</v>
      </c>
      <c r="L22" s="109">
        <v>51614.09</v>
      </c>
      <c r="M22" s="105"/>
      <c r="N22" s="107" t="s">
        <v>23</v>
      </c>
      <c r="O22" s="105"/>
    </row>
    <row r="23" spans="1:18" s="93" customFormat="1" ht="19.95" customHeight="1">
      <c r="A23" s="105" t="s">
        <v>129</v>
      </c>
      <c r="B23" s="128"/>
      <c r="C23" s="127"/>
      <c r="D23" s="131"/>
      <c r="E23" s="109">
        <v>4646.75</v>
      </c>
      <c r="F23" s="109">
        <v>122611.25</v>
      </c>
      <c r="G23" s="109">
        <v>1105.56</v>
      </c>
      <c r="H23" s="109">
        <v>126152.44</v>
      </c>
      <c r="I23" s="109">
        <v>30947.97</v>
      </c>
      <c r="J23" s="109">
        <v>96310.03</v>
      </c>
      <c r="K23" s="109">
        <v>65065.43</v>
      </c>
      <c r="L23" s="109">
        <v>62192.57</v>
      </c>
      <c r="M23" s="105"/>
      <c r="N23" s="107" t="s">
        <v>21</v>
      </c>
      <c r="O23" s="105"/>
    </row>
    <row r="24" spans="1:18" s="93" customFormat="1" ht="19.95" customHeight="1">
      <c r="A24" s="105" t="s">
        <v>128</v>
      </c>
      <c r="B24" s="128"/>
      <c r="C24" s="127"/>
      <c r="D24" s="131"/>
      <c r="E24" s="109">
        <v>26594.6</v>
      </c>
      <c r="F24" s="109">
        <v>544358.40000000002</v>
      </c>
      <c r="G24" s="109">
        <v>5283.37</v>
      </c>
      <c r="H24" s="109">
        <v>565669.63</v>
      </c>
      <c r="I24" s="109">
        <v>152302.09</v>
      </c>
      <c r="J24" s="109">
        <v>418650.91</v>
      </c>
      <c r="K24" s="109">
        <v>296204.13</v>
      </c>
      <c r="L24" s="109">
        <v>274748.87</v>
      </c>
      <c r="M24" s="105"/>
      <c r="N24" s="107" t="s">
        <v>19</v>
      </c>
      <c r="O24" s="105"/>
    </row>
    <row r="25" spans="1:18" s="93" customFormat="1" ht="19.95" customHeight="1">
      <c r="A25" s="105" t="s">
        <v>127</v>
      </c>
      <c r="B25" s="128"/>
      <c r="C25" s="127"/>
      <c r="D25" s="131"/>
      <c r="E25" s="109">
        <v>19918.080000000002</v>
      </c>
      <c r="F25" s="109">
        <v>334816.92</v>
      </c>
      <c r="G25" s="109">
        <v>976.24</v>
      </c>
      <c r="H25" s="109">
        <v>353758.77</v>
      </c>
      <c r="I25" s="109">
        <v>80701.39</v>
      </c>
      <c r="J25" s="109">
        <v>274033.61</v>
      </c>
      <c r="K25" s="109">
        <v>201124.59</v>
      </c>
      <c r="L25" s="109">
        <v>153610.41</v>
      </c>
      <c r="M25" s="105"/>
      <c r="N25" s="107" t="s">
        <v>17</v>
      </c>
      <c r="O25" s="105"/>
    </row>
    <row r="26" spans="1:18" s="93" customFormat="1" ht="19.95" customHeight="1">
      <c r="A26" s="129" t="s">
        <v>16</v>
      </c>
      <c r="B26" s="128"/>
      <c r="C26" s="127"/>
      <c r="D26" s="131"/>
      <c r="E26" s="130">
        <v>4770.8599999999997</v>
      </c>
      <c r="F26" s="130">
        <v>145324.14000000001</v>
      </c>
      <c r="G26" s="130">
        <v>456.49</v>
      </c>
      <c r="H26" s="130">
        <v>149638.51</v>
      </c>
      <c r="I26" s="130">
        <v>26978.240000000002</v>
      </c>
      <c r="J26" s="130">
        <v>123116.77</v>
      </c>
      <c r="K26" s="130">
        <v>57741.13</v>
      </c>
      <c r="L26" s="130">
        <v>92353.87</v>
      </c>
      <c r="M26" s="108"/>
      <c r="N26" s="107" t="s">
        <v>15</v>
      </c>
      <c r="O26" s="100"/>
      <c r="P26" s="99"/>
    </row>
    <row r="27" spans="1:18" s="93" customFormat="1" ht="27.6" customHeight="1">
      <c r="A27" s="129"/>
      <c r="B27" s="128"/>
      <c r="C27" s="127"/>
      <c r="D27" s="126"/>
      <c r="E27" s="125"/>
      <c r="F27" s="125"/>
      <c r="G27" s="125"/>
      <c r="H27" s="125"/>
      <c r="I27" s="125"/>
      <c r="J27" s="125"/>
      <c r="K27" s="125"/>
      <c r="L27" s="125"/>
      <c r="M27" s="108"/>
      <c r="N27" s="107"/>
      <c r="O27" s="100"/>
      <c r="P27" s="99"/>
    </row>
    <row r="28" spans="1:18" s="124" customFormat="1" ht="21" customHeight="1">
      <c r="A28" s="123"/>
      <c r="B28" s="123" t="s">
        <v>126</v>
      </c>
      <c r="C28" s="122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R28" s="90"/>
    </row>
    <row r="29" spans="1:18" s="120" customFormat="1" ht="19.5" customHeight="1">
      <c r="A29" s="121"/>
      <c r="B29" s="123" t="s">
        <v>125</v>
      </c>
      <c r="C29" s="122"/>
      <c r="D29" s="123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</row>
    <row r="30" spans="1:18" s="120" customFormat="1" ht="4.5" customHeight="1">
      <c r="A30" s="121"/>
      <c r="B30" s="121"/>
      <c r="C30" s="122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</row>
    <row r="31" spans="1:18" s="93" customFormat="1" ht="21" customHeight="1">
      <c r="A31" s="176" t="s">
        <v>46</v>
      </c>
      <c r="B31" s="176"/>
      <c r="C31" s="176"/>
      <c r="D31" s="179"/>
      <c r="E31" s="171" t="s">
        <v>124</v>
      </c>
      <c r="F31" s="175"/>
      <c r="G31" s="175"/>
      <c r="H31" s="175"/>
      <c r="I31" s="175"/>
      <c r="J31" s="175"/>
      <c r="K31" s="175"/>
      <c r="L31" s="172"/>
      <c r="M31" s="119"/>
      <c r="N31" s="176" t="s">
        <v>123</v>
      </c>
      <c r="O31" s="176"/>
      <c r="P31" s="99"/>
    </row>
    <row r="32" spans="1:18" s="93" customFormat="1" ht="21" customHeight="1">
      <c r="A32" s="177"/>
      <c r="B32" s="177"/>
      <c r="C32" s="177"/>
      <c r="D32" s="180"/>
      <c r="E32" s="173" t="s">
        <v>122</v>
      </c>
      <c r="F32" s="178"/>
      <c r="G32" s="178"/>
      <c r="H32" s="178"/>
      <c r="I32" s="178"/>
      <c r="J32" s="178"/>
      <c r="K32" s="178"/>
      <c r="L32" s="174"/>
      <c r="M32" s="101"/>
      <c r="N32" s="177"/>
      <c r="O32" s="177"/>
      <c r="P32" s="99"/>
    </row>
    <row r="33" spans="1:16" s="93" customFormat="1" ht="21" customHeight="1">
      <c r="A33" s="177"/>
      <c r="B33" s="177"/>
      <c r="C33" s="177"/>
      <c r="D33" s="180"/>
      <c r="E33" s="171" t="s">
        <v>66</v>
      </c>
      <c r="F33" s="172"/>
      <c r="G33" s="171" t="s">
        <v>121</v>
      </c>
      <c r="H33" s="172"/>
      <c r="I33" s="171" t="s">
        <v>120</v>
      </c>
      <c r="J33" s="172"/>
      <c r="K33" s="171" t="s">
        <v>119</v>
      </c>
      <c r="L33" s="172"/>
      <c r="M33" s="108"/>
      <c r="N33" s="177"/>
      <c r="O33" s="177"/>
      <c r="P33" s="99"/>
    </row>
    <row r="34" spans="1:16" s="93" customFormat="1" ht="21" customHeight="1">
      <c r="A34" s="177"/>
      <c r="B34" s="177"/>
      <c r="C34" s="177"/>
      <c r="D34" s="180"/>
      <c r="E34" s="173" t="s">
        <v>59</v>
      </c>
      <c r="F34" s="174"/>
      <c r="G34" s="173" t="s">
        <v>58</v>
      </c>
      <c r="H34" s="174"/>
      <c r="I34" s="173" t="s">
        <v>118</v>
      </c>
      <c r="J34" s="174"/>
      <c r="K34" s="173" t="s">
        <v>117</v>
      </c>
      <c r="L34" s="174"/>
      <c r="M34" s="108"/>
      <c r="N34" s="177"/>
      <c r="O34" s="177"/>
      <c r="P34" s="99"/>
    </row>
    <row r="35" spans="1:16" s="93" customFormat="1" ht="21" customHeight="1">
      <c r="A35" s="177"/>
      <c r="B35" s="177"/>
      <c r="C35" s="177"/>
      <c r="D35" s="180"/>
      <c r="E35" s="118" t="s">
        <v>53</v>
      </c>
      <c r="F35" s="118" t="s">
        <v>52</v>
      </c>
      <c r="G35" s="118" t="s">
        <v>116</v>
      </c>
      <c r="H35" s="118" t="s">
        <v>115</v>
      </c>
      <c r="I35" s="118" t="s">
        <v>116</v>
      </c>
      <c r="J35" s="118" t="s">
        <v>115</v>
      </c>
      <c r="K35" s="118" t="s">
        <v>51</v>
      </c>
      <c r="L35" s="118" t="s">
        <v>50</v>
      </c>
      <c r="M35" s="108"/>
      <c r="N35" s="177"/>
      <c r="O35" s="177"/>
      <c r="P35" s="99"/>
    </row>
    <row r="36" spans="1:16" s="93" customFormat="1" ht="21" customHeight="1">
      <c r="A36" s="114"/>
      <c r="B36" s="114"/>
      <c r="C36" s="114"/>
      <c r="D36" s="117"/>
      <c r="E36" s="116" t="s">
        <v>114</v>
      </c>
      <c r="F36" s="116" t="s">
        <v>113</v>
      </c>
      <c r="G36" s="116" t="s">
        <v>49</v>
      </c>
      <c r="H36" s="116" t="s">
        <v>47</v>
      </c>
      <c r="I36" s="116" t="s">
        <v>49</v>
      </c>
      <c r="J36" s="116" t="s">
        <v>47</v>
      </c>
      <c r="K36" s="116" t="s">
        <v>48</v>
      </c>
      <c r="L36" s="116" t="s">
        <v>47</v>
      </c>
      <c r="M36" s="115"/>
      <c r="N36" s="114"/>
      <c r="O36" s="114"/>
      <c r="P36" s="99"/>
    </row>
    <row r="37" spans="1:16" s="93" customFormat="1" ht="3" customHeight="1">
      <c r="A37" s="100"/>
      <c r="B37" s="100"/>
      <c r="C37" s="100"/>
      <c r="D37" s="104"/>
      <c r="E37" s="103"/>
      <c r="F37" s="103"/>
      <c r="G37" s="103"/>
      <c r="H37" s="102"/>
      <c r="I37" s="102"/>
      <c r="J37" s="103"/>
      <c r="K37" s="102"/>
      <c r="L37" s="102"/>
      <c r="M37" s="101"/>
      <c r="N37" s="100"/>
      <c r="O37" s="100"/>
      <c r="P37" s="99"/>
    </row>
    <row r="38" spans="1:16" s="105" customFormat="1">
      <c r="A38" s="105" t="s">
        <v>112</v>
      </c>
      <c r="B38" s="112"/>
      <c r="C38" s="111"/>
      <c r="D38" s="110"/>
      <c r="E38" s="109">
        <v>7795.85</v>
      </c>
      <c r="F38" s="109">
        <v>120502.16</v>
      </c>
      <c r="G38" s="109">
        <v>62.05</v>
      </c>
      <c r="H38" s="109">
        <v>128235.96</v>
      </c>
      <c r="I38" s="109">
        <v>21067.52</v>
      </c>
      <c r="J38" s="109">
        <v>107230.49</v>
      </c>
      <c r="K38" s="109">
        <v>56627.48</v>
      </c>
      <c r="L38" s="109">
        <v>71670.53</v>
      </c>
      <c r="M38" s="108"/>
      <c r="N38" s="113" t="s">
        <v>13</v>
      </c>
      <c r="O38" s="106"/>
      <c r="P38" s="99"/>
    </row>
    <row r="39" spans="1:16" s="105" customFormat="1">
      <c r="A39" s="105" t="s">
        <v>111</v>
      </c>
      <c r="B39" s="112"/>
      <c r="C39" s="111"/>
      <c r="D39" s="110"/>
      <c r="E39" s="109">
        <v>9911.5499999999993</v>
      </c>
      <c r="F39" s="109">
        <v>244554.46</v>
      </c>
      <c r="G39" s="109">
        <v>308.49</v>
      </c>
      <c r="H39" s="109">
        <v>254157.51</v>
      </c>
      <c r="I39" s="109">
        <v>54136.68</v>
      </c>
      <c r="J39" s="109">
        <v>200329.32</v>
      </c>
      <c r="K39" s="109">
        <v>127241.52</v>
      </c>
      <c r="L39" s="109">
        <v>127224.48</v>
      </c>
      <c r="M39" s="108"/>
      <c r="N39" s="113" t="s">
        <v>11</v>
      </c>
      <c r="O39" s="106"/>
      <c r="P39" s="99"/>
    </row>
    <row r="40" spans="1:16" s="105" customFormat="1">
      <c r="A40" s="105" t="s">
        <v>110</v>
      </c>
      <c r="B40" s="112"/>
      <c r="C40" s="111"/>
      <c r="D40" s="110"/>
      <c r="E40" s="109">
        <v>11596.3</v>
      </c>
      <c r="F40" s="109">
        <v>310733.7</v>
      </c>
      <c r="G40" s="109">
        <v>2053.11</v>
      </c>
      <c r="H40" s="109">
        <v>320276.89</v>
      </c>
      <c r="I40" s="109">
        <v>66647.67</v>
      </c>
      <c r="J40" s="109">
        <v>255682.32</v>
      </c>
      <c r="K40" s="109">
        <v>126637.45</v>
      </c>
      <c r="L40" s="109">
        <v>195692.55</v>
      </c>
      <c r="M40" s="108"/>
      <c r="N40" s="113" t="s">
        <v>9</v>
      </c>
      <c r="O40" s="106"/>
      <c r="P40" s="99"/>
    </row>
    <row r="41" spans="1:16" s="105" customFormat="1">
      <c r="A41" s="105" t="s">
        <v>109</v>
      </c>
      <c r="B41" s="112"/>
      <c r="C41" s="111"/>
      <c r="D41" s="110"/>
      <c r="E41" s="109">
        <v>6344.15</v>
      </c>
      <c r="F41" s="109">
        <v>224425.85</v>
      </c>
      <c r="G41" s="109">
        <v>447.94</v>
      </c>
      <c r="H41" s="109">
        <v>230322.06</v>
      </c>
      <c r="I41" s="109">
        <v>35605.97</v>
      </c>
      <c r="J41" s="109">
        <v>195164.03</v>
      </c>
      <c r="K41" s="109">
        <v>109940.64</v>
      </c>
      <c r="L41" s="109">
        <v>120829.36</v>
      </c>
      <c r="M41" s="108"/>
      <c r="N41" s="113" t="s">
        <v>7</v>
      </c>
      <c r="O41" s="106"/>
      <c r="P41" s="99"/>
    </row>
    <row r="42" spans="1:16" s="105" customFormat="1">
      <c r="A42" s="105" t="s">
        <v>108</v>
      </c>
      <c r="B42" s="112"/>
      <c r="C42" s="111"/>
      <c r="D42" s="110"/>
      <c r="E42" s="109">
        <v>37385.050000000003</v>
      </c>
      <c r="F42" s="109">
        <v>237777.95</v>
      </c>
      <c r="G42" s="109">
        <v>1038.83</v>
      </c>
      <c r="H42" s="109">
        <v>274124.17</v>
      </c>
      <c r="I42" s="109">
        <v>35445.99</v>
      </c>
      <c r="J42" s="109">
        <v>239717</v>
      </c>
      <c r="K42" s="109">
        <v>88857.21</v>
      </c>
      <c r="L42" s="109">
        <v>186305.79</v>
      </c>
      <c r="M42" s="108"/>
      <c r="N42" s="113" t="s">
        <v>5</v>
      </c>
      <c r="O42" s="106"/>
      <c r="P42" s="99"/>
    </row>
    <row r="43" spans="1:16" s="105" customFormat="1">
      <c r="A43" s="105" t="s">
        <v>107</v>
      </c>
      <c r="B43" s="112"/>
      <c r="C43" s="111"/>
      <c r="D43" s="110"/>
      <c r="E43" s="109">
        <v>3603.62</v>
      </c>
      <c r="F43" s="109">
        <v>159134.38</v>
      </c>
      <c r="G43" s="109">
        <v>249.75</v>
      </c>
      <c r="H43" s="109">
        <v>162488.25</v>
      </c>
      <c r="I43" s="109">
        <v>32668.45</v>
      </c>
      <c r="J43" s="109">
        <v>130069.55</v>
      </c>
      <c r="K43" s="109">
        <v>62705.1</v>
      </c>
      <c r="L43" s="109">
        <v>100032.9</v>
      </c>
      <c r="M43" s="108"/>
      <c r="N43" s="113" t="s">
        <v>3</v>
      </c>
      <c r="O43" s="106"/>
      <c r="P43" s="99"/>
    </row>
    <row r="44" spans="1:16" s="105" customFormat="1">
      <c r="A44" s="105" t="s">
        <v>106</v>
      </c>
      <c r="B44" s="112"/>
      <c r="C44" s="111"/>
      <c r="D44" s="110"/>
      <c r="E44" s="109">
        <v>1596.54</v>
      </c>
      <c r="F44" s="109">
        <v>100506.46</v>
      </c>
      <c r="G44" s="109">
        <v>320.18</v>
      </c>
      <c r="H44" s="109">
        <v>101782.82</v>
      </c>
      <c r="I44" s="109">
        <v>16631.310000000001</v>
      </c>
      <c r="J44" s="109">
        <v>85471.69</v>
      </c>
      <c r="K44" s="109">
        <v>43482.57</v>
      </c>
      <c r="L44" s="109">
        <v>58620.43</v>
      </c>
      <c r="M44" s="108"/>
      <c r="N44" s="107" t="s">
        <v>1</v>
      </c>
      <c r="O44" s="106"/>
      <c r="P44" s="99"/>
    </row>
    <row r="45" spans="1:16" s="93" customFormat="1">
      <c r="A45" s="100"/>
      <c r="B45" s="100"/>
      <c r="C45" s="100"/>
      <c r="D45" s="104"/>
      <c r="E45" s="103"/>
      <c r="F45" s="103"/>
      <c r="G45" s="103"/>
      <c r="H45" s="102"/>
      <c r="I45" s="102"/>
      <c r="J45" s="103"/>
      <c r="K45" s="102"/>
      <c r="L45" s="102"/>
      <c r="M45" s="101"/>
      <c r="N45" s="100"/>
      <c r="O45" s="100"/>
      <c r="P45" s="99"/>
    </row>
    <row r="46" spans="1:16" s="93" customFormat="1" ht="21" customHeight="1">
      <c r="D46" s="98"/>
      <c r="E46" s="97"/>
      <c r="F46" s="97"/>
      <c r="G46" s="97"/>
      <c r="H46" s="97"/>
      <c r="I46" s="97"/>
      <c r="J46" s="97"/>
      <c r="K46" s="97"/>
      <c r="L46" s="97"/>
    </row>
    <row r="47" spans="1:16" s="93" customFormat="1" ht="21" customHeight="1">
      <c r="D47" s="98"/>
      <c r="E47" s="97"/>
      <c r="F47" s="97"/>
      <c r="G47" s="97"/>
      <c r="H47" s="97"/>
      <c r="I47" s="97"/>
      <c r="J47" s="97"/>
      <c r="K47" s="97"/>
      <c r="L47" s="97"/>
    </row>
    <row r="48" spans="1:16" s="93" customFormat="1" ht="3" customHeight="1">
      <c r="A48" s="94"/>
      <c r="B48" s="94"/>
      <c r="C48" s="94"/>
      <c r="D48" s="96"/>
      <c r="E48" s="95"/>
      <c r="F48" s="95"/>
      <c r="G48" s="95"/>
      <c r="H48" s="95"/>
      <c r="I48" s="95"/>
      <c r="J48" s="95"/>
      <c r="K48" s="95"/>
      <c r="L48" s="95"/>
      <c r="M48" s="94"/>
      <c r="N48" s="94"/>
      <c r="O48" s="94"/>
    </row>
    <row r="49" spans="1:15">
      <c r="A49" s="92"/>
      <c r="B49" s="92" t="s">
        <v>105</v>
      </c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</row>
    <row r="50" spans="1:15">
      <c r="A50" s="92"/>
      <c r="B50" s="92" t="s">
        <v>104</v>
      </c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</row>
    <row r="51" spans="1:15">
      <c r="A51" s="92"/>
      <c r="B51" s="92" t="s">
        <v>103</v>
      </c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</row>
    <row r="52" spans="1:15">
      <c r="A52" s="92"/>
      <c r="B52" s="93" t="s">
        <v>102</v>
      </c>
      <c r="C52" s="93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</row>
  </sheetData>
  <mergeCells count="24">
    <mergeCell ref="A4:D8"/>
    <mergeCell ref="E6:F6"/>
    <mergeCell ref="K6:L6"/>
    <mergeCell ref="I7:J7"/>
    <mergeCell ref="A31:D35"/>
    <mergeCell ref="K34:L34"/>
    <mergeCell ref="E4:L4"/>
    <mergeCell ref="E5:L5"/>
    <mergeCell ref="K33:L33"/>
    <mergeCell ref="E34:F34"/>
    <mergeCell ref="N31:O35"/>
    <mergeCell ref="K7:L7"/>
    <mergeCell ref="N4:O8"/>
    <mergeCell ref="E7:F7"/>
    <mergeCell ref="G6:H6"/>
    <mergeCell ref="E32:L32"/>
    <mergeCell ref="E33:F33"/>
    <mergeCell ref="G33:H33"/>
    <mergeCell ref="G34:H34"/>
    <mergeCell ref="I34:J34"/>
    <mergeCell ref="I6:J6"/>
    <mergeCell ref="E31:L31"/>
    <mergeCell ref="G7:H7"/>
    <mergeCell ref="I33:J33"/>
  </mergeCells>
  <pageMargins left="0.55118110236220474" right="0.35433070866141736" top="0.78740157480314965" bottom="0.48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P31"/>
  <sheetViews>
    <sheetView topLeftCell="A16" zoomScale="120" zoomScaleNormal="120" workbookViewId="0">
      <selection activeCell="D12" sqref="D12"/>
    </sheetView>
  </sheetViews>
  <sheetFormatPr defaultColWidth="9.09765625" defaultRowHeight="14.4"/>
  <cols>
    <col min="1" max="1" width="15.3984375" style="1" customWidth="1"/>
    <col min="2" max="3" width="10.8984375" style="1" customWidth="1"/>
    <col min="4" max="4" width="11" style="1" customWidth="1"/>
    <col min="5" max="9" width="10.8984375" style="1" customWidth="1"/>
    <col min="10" max="10" width="1.3984375" style="1" customWidth="1"/>
    <col min="11" max="11" width="14.8984375" style="1" customWidth="1"/>
    <col min="12" max="12" width="2.69921875" style="2" customWidth="1"/>
    <col min="13" max="15" width="9.09765625" style="1"/>
    <col min="16" max="16" width="9.19921875" style="1" customWidth="1"/>
    <col min="17" max="16384" width="9.09765625" style="1"/>
  </cols>
  <sheetData>
    <row r="1" spans="1:16" ht="17.399999999999999">
      <c r="A1" s="41" t="s">
        <v>72</v>
      </c>
      <c r="B1" s="41"/>
      <c r="C1" s="41"/>
      <c r="D1" s="41"/>
      <c r="E1" s="41"/>
      <c r="F1" s="41"/>
      <c r="G1" s="30"/>
      <c r="H1" s="40"/>
      <c r="I1" s="40"/>
      <c r="J1" s="40"/>
      <c r="K1" s="39"/>
      <c r="P1" s="41"/>
    </row>
    <row r="2" spans="1:16" ht="17.399999999999999">
      <c r="A2" s="38" t="s">
        <v>71</v>
      </c>
      <c r="B2" s="37"/>
      <c r="C2" s="37"/>
      <c r="D2" s="37"/>
      <c r="E2" s="37"/>
      <c r="F2" s="37"/>
      <c r="G2" s="37"/>
      <c r="H2" s="37"/>
      <c r="I2" s="8"/>
      <c r="J2" s="8"/>
      <c r="K2" s="25"/>
      <c r="P2" s="37"/>
    </row>
    <row r="3" spans="1:16" ht="16.5" customHeight="1">
      <c r="A3" s="13"/>
      <c r="B3" s="159" t="s">
        <v>69</v>
      </c>
      <c r="C3" s="159"/>
      <c r="D3" s="159"/>
      <c r="E3" s="159"/>
      <c r="F3" s="159"/>
      <c r="G3" s="159"/>
      <c r="H3" s="159"/>
      <c r="I3" s="159"/>
      <c r="J3" s="35"/>
      <c r="K3" s="34"/>
      <c r="P3" s="36" t="s">
        <v>70</v>
      </c>
    </row>
    <row r="4" spans="1:16" ht="16.5" customHeight="1">
      <c r="A4" s="33" t="s">
        <v>68</v>
      </c>
      <c r="B4" s="160" t="s">
        <v>66</v>
      </c>
      <c r="C4" s="160"/>
      <c r="D4" s="160" t="s">
        <v>65</v>
      </c>
      <c r="E4" s="160"/>
      <c r="F4" s="161" t="s">
        <v>64</v>
      </c>
      <c r="G4" s="161"/>
      <c r="H4" s="160" t="s">
        <v>63</v>
      </c>
      <c r="I4" s="160"/>
      <c r="J4" s="32"/>
      <c r="K4" s="31" t="s">
        <v>62</v>
      </c>
      <c r="P4" s="29" t="s">
        <v>67</v>
      </c>
    </row>
    <row r="5" spans="1:16" ht="15.75" customHeight="1">
      <c r="A5" s="32" t="s">
        <v>61</v>
      </c>
      <c r="B5" s="162" t="s">
        <v>59</v>
      </c>
      <c r="C5" s="162"/>
      <c r="D5" s="162" t="s">
        <v>58</v>
      </c>
      <c r="E5" s="162"/>
      <c r="F5" s="163" t="s">
        <v>57</v>
      </c>
      <c r="G5" s="163"/>
      <c r="H5" s="162" t="s">
        <v>56</v>
      </c>
      <c r="I5" s="162"/>
      <c r="J5" s="32"/>
      <c r="K5" s="31" t="s">
        <v>55</v>
      </c>
      <c r="P5" s="29" t="s">
        <v>60</v>
      </c>
    </row>
    <row r="6" spans="1:16" ht="13.5" customHeight="1">
      <c r="A6" s="30"/>
      <c r="B6" s="29" t="s">
        <v>53</v>
      </c>
      <c r="C6" s="29" t="s">
        <v>52</v>
      </c>
      <c r="D6" s="29" t="s">
        <v>53</v>
      </c>
      <c r="E6" s="29" t="s">
        <v>52</v>
      </c>
      <c r="F6" s="29" t="s">
        <v>53</v>
      </c>
      <c r="G6" s="29" t="s">
        <v>52</v>
      </c>
      <c r="H6" s="29" t="s">
        <v>51</v>
      </c>
      <c r="I6" s="29" t="s">
        <v>50</v>
      </c>
      <c r="J6" s="29"/>
      <c r="K6" s="28"/>
      <c r="P6" s="29" t="s">
        <v>54</v>
      </c>
    </row>
    <row r="7" spans="1:16" ht="13.5" customHeight="1">
      <c r="A7" s="27"/>
      <c r="B7" s="26" t="s">
        <v>49</v>
      </c>
      <c r="C7" s="26" t="s">
        <v>47</v>
      </c>
      <c r="D7" s="26" t="s">
        <v>49</v>
      </c>
      <c r="E7" s="26" t="s">
        <v>47</v>
      </c>
      <c r="F7" s="26" t="s">
        <v>49</v>
      </c>
      <c r="G7" s="26" t="s">
        <v>47</v>
      </c>
      <c r="H7" s="26" t="s">
        <v>48</v>
      </c>
      <c r="I7" s="26" t="s">
        <v>47</v>
      </c>
      <c r="J7" s="26"/>
      <c r="K7" s="25"/>
      <c r="M7" s="2"/>
      <c r="P7" s="8"/>
    </row>
    <row r="8" spans="1:16" s="15" customFormat="1" ht="15.6">
      <c r="A8" s="24" t="s">
        <v>46</v>
      </c>
      <c r="B8" s="23">
        <v>169653.5</v>
      </c>
      <c r="C8" s="23">
        <v>5421693.4900000002</v>
      </c>
      <c r="D8" s="23">
        <v>20312.88</v>
      </c>
      <c r="E8" s="23">
        <v>5571034.0999999996</v>
      </c>
      <c r="F8" s="23">
        <v>1027493.03</v>
      </c>
      <c r="G8" s="23">
        <v>4563853.95</v>
      </c>
      <c r="H8" s="23">
        <v>3067500.6</v>
      </c>
      <c r="I8" s="23">
        <v>2523846.38</v>
      </c>
      <c r="J8" s="22"/>
      <c r="K8" s="21" t="s">
        <v>45</v>
      </c>
      <c r="L8" s="16"/>
      <c r="P8" s="23">
        <v>5591346.9800000004</v>
      </c>
    </row>
    <row r="9" spans="1:16" s="15" customFormat="1" ht="15.6">
      <c r="A9" s="20" t="s">
        <v>44</v>
      </c>
      <c r="B9" s="19">
        <v>105759.38</v>
      </c>
      <c r="C9" s="19">
        <v>1599599.61</v>
      </c>
      <c r="D9" s="19">
        <v>18905.48</v>
      </c>
      <c r="E9" s="19">
        <v>1686453.51</v>
      </c>
      <c r="F9" s="19">
        <v>463014.3</v>
      </c>
      <c r="G9" s="19">
        <v>1242344.69</v>
      </c>
      <c r="H9" s="19">
        <v>1078986.5900000001</v>
      </c>
      <c r="I9" s="19">
        <v>626372.4</v>
      </c>
      <c r="J9" s="18"/>
      <c r="K9" s="17" t="s">
        <v>43</v>
      </c>
      <c r="L9" s="16"/>
      <c r="P9" s="19">
        <v>1705358.99</v>
      </c>
    </row>
    <row r="10" spans="1:16" s="15" customFormat="1" ht="15.6">
      <c r="A10" s="20" t="s">
        <v>42</v>
      </c>
      <c r="B10" s="19">
        <v>63894.12</v>
      </c>
      <c r="C10" s="19">
        <v>3822093.87</v>
      </c>
      <c r="D10" s="19">
        <v>1407.4</v>
      </c>
      <c r="E10" s="19">
        <v>3884580.59</v>
      </c>
      <c r="F10" s="19">
        <v>564478.73</v>
      </c>
      <c r="G10" s="19">
        <v>3321509.26</v>
      </c>
      <c r="H10" s="19">
        <v>1988514.01</v>
      </c>
      <c r="I10" s="19">
        <v>1897473.98</v>
      </c>
      <c r="J10" s="18"/>
      <c r="K10" s="17" t="s">
        <v>41</v>
      </c>
      <c r="L10" s="16"/>
      <c r="P10" s="19">
        <v>3885987.99</v>
      </c>
    </row>
    <row r="11" spans="1:16" ht="15.6">
      <c r="A11" s="13" t="s">
        <v>40</v>
      </c>
      <c r="B11" s="12">
        <v>19219.14</v>
      </c>
      <c r="C11" s="12">
        <v>756236.86</v>
      </c>
      <c r="D11" s="12">
        <v>2903.09</v>
      </c>
      <c r="E11" s="12">
        <v>772552.91</v>
      </c>
      <c r="F11" s="12">
        <v>180378.4</v>
      </c>
      <c r="G11" s="12">
        <v>595077.6</v>
      </c>
      <c r="H11" s="12">
        <v>511606.59</v>
      </c>
      <c r="I11" s="12">
        <v>263849.40999999997</v>
      </c>
      <c r="J11" s="11"/>
      <c r="K11" s="10" t="s">
        <v>39</v>
      </c>
      <c r="P11" s="12">
        <v>775456</v>
      </c>
    </row>
    <row r="12" spans="1:16" ht="15.6">
      <c r="A12" s="13" t="s">
        <v>38</v>
      </c>
      <c r="B12" s="12">
        <v>6300.53</v>
      </c>
      <c r="C12" s="12">
        <v>355710.47</v>
      </c>
      <c r="D12" s="14">
        <v>363.7</v>
      </c>
      <c r="E12" s="12">
        <v>361647.29</v>
      </c>
      <c r="F12" s="12">
        <v>64421.19</v>
      </c>
      <c r="G12" s="12">
        <v>297589.81</v>
      </c>
      <c r="H12" s="12">
        <v>174143.53</v>
      </c>
      <c r="I12" s="12">
        <v>187867.47</v>
      </c>
      <c r="J12" s="11"/>
      <c r="K12" s="10" t="s">
        <v>37</v>
      </c>
      <c r="P12" s="12">
        <v>362011</v>
      </c>
    </row>
    <row r="13" spans="1:16" ht="15.6">
      <c r="A13" s="13" t="s">
        <v>36</v>
      </c>
      <c r="B13" s="12">
        <v>5410.42</v>
      </c>
      <c r="C13" s="12">
        <v>328085.58</v>
      </c>
      <c r="D13" s="12">
        <v>307.62</v>
      </c>
      <c r="E13" s="12">
        <v>333188.38</v>
      </c>
      <c r="F13" s="12">
        <v>62902.91</v>
      </c>
      <c r="G13" s="12">
        <v>270593.09000000003</v>
      </c>
      <c r="H13" s="12">
        <v>176033.45</v>
      </c>
      <c r="I13" s="12">
        <v>157462.54999999999</v>
      </c>
      <c r="J13" s="11"/>
      <c r="K13" s="10" t="s">
        <v>35</v>
      </c>
      <c r="P13" s="12">
        <v>333496</v>
      </c>
    </row>
    <row r="14" spans="1:16" ht="15.6">
      <c r="A14" s="13" t="s">
        <v>34</v>
      </c>
      <c r="B14" s="12">
        <v>5517.44</v>
      </c>
      <c r="C14" s="12">
        <v>291611.56</v>
      </c>
      <c r="D14" s="12">
        <v>869.42</v>
      </c>
      <c r="E14" s="12">
        <v>296259.58</v>
      </c>
      <c r="F14" s="12">
        <v>47875.69</v>
      </c>
      <c r="G14" s="12">
        <v>249253.31</v>
      </c>
      <c r="H14" s="12">
        <v>140278.35999999999</v>
      </c>
      <c r="I14" s="12">
        <v>156850.64000000001</v>
      </c>
      <c r="J14" s="11"/>
      <c r="K14" s="10" t="s">
        <v>33</v>
      </c>
      <c r="P14" s="12">
        <v>297129</v>
      </c>
    </row>
    <row r="15" spans="1:16" ht="15.6">
      <c r="A15" s="13" t="s">
        <v>32</v>
      </c>
      <c r="B15" s="12">
        <v>11261.14</v>
      </c>
      <c r="C15" s="12">
        <v>487118.85</v>
      </c>
      <c r="D15" s="12">
        <v>5389.14</v>
      </c>
      <c r="E15" s="12">
        <v>492990.85</v>
      </c>
      <c r="F15" s="12">
        <v>98004.25</v>
      </c>
      <c r="G15" s="12">
        <v>400375.75</v>
      </c>
      <c r="H15" s="12">
        <v>286041.32</v>
      </c>
      <c r="I15" s="12">
        <v>212338.68</v>
      </c>
      <c r="J15" s="11"/>
      <c r="K15" s="10" t="s">
        <v>31</v>
      </c>
      <c r="P15" s="12">
        <v>498380</v>
      </c>
    </row>
    <row r="16" spans="1:16" ht="15.6">
      <c r="A16" s="13" t="s">
        <v>30</v>
      </c>
      <c r="B16" s="12">
        <v>885.6</v>
      </c>
      <c r="C16" s="12">
        <v>152551.4</v>
      </c>
      <c r="D16" s="14">
        <v>84.41</v>
      </c>
      <c r="E16" s="12">
        <v>153352.59</v>
      </c>
      <c r="F16" s="12">
        <v>17721.060000000001</v>
      </c>
      <c r="G16" s="12">
        <v>135715.94</v>
      </c>
      <c r="H16" s="12">
        <v>76124.600000000006</v>
      </c>
      <c r="I16" s="12">
        <v>77312.399999999994</v>
      </c>
      <c r="J16" s="11"/>
      <c r="K16" s="10" t="s">
        <v>29</v>
      </c>
      <c r="P16" s="12">
        <v>153437</v>
      </c>
    </row>
    <row r="17" spans="1:16" ht="15.6">
      <c r="A17" s="13" t="s">
        <v>28</v>
      </c>
      <c r="B17" s="12">
        <v>26191.71</v>
      </c>
      <c r="C17" s="12">
        <v>275925.28999999998</v>
      </c>
      <c r="D17" s="12">
        <v>395.77</v>
      </c>
      <c r="E17" s="12">
        <v>301721.23</v>
      </c>
      <c r="F17" s="12">
        <v>43222.35</v>
      </c>
      <c r="G17" s="12">
        <v>258894.65</v>
      </c>
      <c r="H17" s="12">
        <v>149634.51</v>
      </c>
      <c r="I17" s="12">
        <v>152482.49</v>
      </c>
      <c r="J17" s="11"/>
      <c r="K17" s="10" t="s">
        <v>27</v>
      </c>
      <c r="L17" s="9"/>
      <c r="P17" s="12">
        <v>302117</v>
      </c>
    </row>
    <row r="18" spans="1:16" ht="15.6">
      <c r="A18" s="13" t="s">
        <v>26</v>
      </c>
      <c r="B18" s="12">
        <v>1186.32</v>
      </c>
      <c r="C18" s="12">
        <v>81778.679999999993</v>
      </c>
      <c r="D18" s="12">
        <v>331.29</v>
      </c>
      <c r="E18" s="12">
        <v>82633.710000000006</v>
      </c>
      <c r="F18" s="12">
        <v>16009.51</v>
      </c>
      <c r="G18" s="12">
        <v>66955.5</v>
      </c>
      <c r="H18" s="12">
        <v>48354.64</v>
      </c>
      <c r="I18" s="12">
        <v>34610.36</v>
      </c>
      <c r="J18" s="11"/>
      <c r="K18" s="10" t="s">
        <v>25</v>
      </c>
      <c r="L18" s="9"/>
      <c r="P18" s="12">
        <v>82965</v>
      </c>
    </row>
    <row r="19" spans="1:16" ht="15.6">
      <c r="A19" s="13" t="s">
        <v>24</v>
      </c>
      <c r="B19" s="12">
        <v>4667.0600000000004</v>
      </c>
      <c r="C19" s="12">
        <v>93218.95</v>
      </c>
      <c r="D19" s="12">
        <v>384.38</v>
      </c>
      <c r="E19" s="12">
        <v>97501.63</v>
      </c>
      <c r="F19" s="12">
        <v>15557.15</v>
      </c>
      <c r="G19" s="12">
        <v>82328.850000000006</v>
      </c>
      <c r="H19" s="12">
        <v>57814.09</v>
      </c>
      <c r="I19" s="12">
        <v>40071.910000000003</v>
      </c>
      <c r="J19" s="11"/>
      <c r="K19" s="10" t="s">
        <v>23</v>
      </c>
      <c r="L19" s="9"/>
      <c r="P19" s="12">
        <v>97886</v>
      </c>
    </row>
    <row r="20" spans="1:16" ht="15.6">
      <c r="A20" s="13" t="s">
        <v>22</v>
      </c>
      <c r="B20" s="12">
        <v>4232.3999999999996</v>
      </c>
      <c r="C20" s="12">
        <v>130901.6</v>
      </c>
      <c r="D20" s="12">
        <v>489.7</v>
      </c>
      <c r="E20" s="12">
        <v>134644.29999999999</v>
      </c>
      <c r="F20" s="12">
        <v>26764.14</v>
      </c>
      <c r="G20" s="12">
        <v>108369.86</v>
      </c>
      <c r="H20" s="12">
        <v>83089.850000000006</v>
      </c>
      <c r="I20" s="12">
        <v>52044.15</v>
      </c>
      <c r="J20" s="11"/>
      <c r="K20" s="10" t="s">
        <v>21</v>
      </c>
      <c r="L20" s="9"/>
      <c r="P20" s="12">
        <v>135134</v>
      </c>
    </row>
    <row r="21" spans="1:16" ht="15.6">
      <c r="A21" s="13" t="s">
        <v>20</v>
      </c>
      <c r="B21" s="12">
        <v>18686.990000000002</v>
      </c>
      <c r="C21" s="12">
        <v>541294.01</v>
      </c>
      <c r="D21" s="12">
        <v>3732.21</v>
      </c>
      <c r="E21" s="12">
        <v>556248.80000000005</v>
      </c>
      <c r="F21" s="12">
        <v>124399.75</v>
      </c>
      <c r="G21" s="12">
        <v>435581.26</v>
      </c>
      <c r="H21" s="12">
        <v>338324.4</v>
      </c>
      <c r="I21" s="12">
        <v>221656.6</v>
      </c>
      <c r="J21" s="11"/>
      <c r="K21" s="10" t="s">
        <v>19</v>
      </c>
      <c r="L21" s="9"/>
      <c r="P21" s="12">
        <v>559981</v>
      </c>
    </row>
    <row r="22" spans="1:16" ht="15.6">
      <c r="A22" s="13" t="s">
        <v>18</v>
      </c>
      <c r="B22" s="12">
        <v>5848.47</v>
      </c>
      <c r="C22" s="12">
        <v>353567.52</v>
      </c>
      <c r="D22" s="12">
        <v>1340.27</v>
      </c>
      <c r="E22" s="12">
        <v>358075.73</v>
      </c>
      <c r="F22" s="12">
        <v>78435.14</v>
      </c>
      <c r="G22" s="12">
        <v>280980.86</v>
      </c>
      <c r="H22" s="12">
        <v>236971.72</v>
      </c>
      <c r="I22" s="12">
        <v>122444.28</v>
      </c>
      <c r="J22" s="11"/>
      <c r="K22" s="10" t="s">
        <v>17</v>
      </c>
      <c r="L22" s="9"/>
      <c r="P22" s="12">
        <v>359416</v>
      </c>
    </row>
    <row r="23" spans="1:16" ht="15.6">
      <c r="A23" s="13" t="s">
        <v>16</v>
      </c>
      <c r="B23" s="12">
        <v>4750.74</v>
      </c>
      <c r="C23" s="12">
        <v>137369.26</v>
      </c>
      <c r="D23" s="12">
        <v>602.26</v>
      </c>
      <c r="E23" s="12">
        <v>141517.74</v>
      </c>
      <c r="F23" s="12">
        <v>19733.71</v>
      </c>
      <c r="G23" s="12">
        <v>122386.28</v>
      </c>
      <c r="H23" s="12">
        <v>62487.89</v>
      </c>
      <c r="I23" s="12">
        <v>79632.11</v>
      </c>
      <c r="J23" s="11"/>
      <c r="K23" s="10" t="s">
        <v>15</v>
      </c>
      <c r="L23" s="9"/>
      <c r="P23" s="12">
        <v>142120</v>
      </c>
    </row>
    <row r="24" spans="1:16" ht="15.6">
      <c r="A24" s="13" t="s">
        <v>14</v>
      </c>
      <c r="B24" s="12">
        <v>5315.71</v>
      </c>
      <c r="C24" s="12">
        <v>125120.29</v>
      </c>
      <c r="D24" s="12">
        <v>326.47000000000003</v>
      </c>
      <c r="E24" s="12">
        <v>130109.53</v>
      </c>
      <c r="F24" s="12">
        <v>18873.400000000001</v>
      </c>
      <c r="G24" s="12">
        <v>111562.6</v>
      </c>
      <c r="H24" s="12">
        <v>63549.23</v>
      </c>
      <c r="I24" s="12">
        <v>66886.77</v>
      </c>
      <c r="J24" s="11"/>
      <c r="K24" s="10" t="s">
        <v>13</v>
      </c>
      <c r="L24" s="9"/>
      <c r="P24" s="12">
        <v>130436</v>
      </c>
    </row>
    <row r="25" spans="1:16" ht="15.6">
      <c r="A25" s="13" t="s">
        <v>12</v>
      </c>
      <c r="B25" s="12">
        <v>5316.29</v>
      </c>
      <c r="C25" s="12">
        <v>259675.71</v>
      </c>
      <c r="D25" s="12">
        <v>267.91000000000003</v>
      </c>
      <c r="E25" s="12">
        <v>264724.09000000003</v>
      </c>
      <c r="F25" s="12">
        <v>62426.63</v>
      </c>
      <c r="G25" s="12">
        <v>202565.37</v>
      </c>
      <c r="H25" s="12">
        <v>163501.67000000001</v>
      </c>
      <c r="I25" s="12">
        <v>101490.33</v>
      </c>
      <c r="J25" s="11"/>
      <c r="K25" s="10" t="s">
        <v>11</v>
      </c>
      <c r="L25" s="9"/>
      <c r="P25" s="12">
        <v>264992</v>
      </c>
    </row>
    <row r="26" spans="1:16" ht="15.6">
      <c r="A26" s="13" t="s">
        <v>10</v>
      </c>
      <c r="B26" s="12">
        <v>7894.44</v>
      </c>
      <c r="C26" s="12">
        <v>311839.56</v>
      </c>
      <c r="D26" s="12">
        <v>550.62</v>
      </c>
      <c r="E26" s="12">
        <v>319183.38</v>
      </c>
      <c r="F26" s="12">
        <v>56614.52</v>
      </c>
      <c r="G26" s="12">
        <v>263119.48</v>
      </c>
      <c r="H26" s="12">
        <v>144362.97</v>
      </c>
      <c r="I26" s="12">
        <v>175371.03</v>
      </c>
      <c r="J26" s="11"/>
      <c r="K26" s="10" t="s">
        <v>9</v>
      </c>
      <c r="L26" s="9"/>
      <c r="P26" s="12">
        <v>319734</v>
      </c>
    </row>
    <row r="27" spans="1:16" ht="15.6">
      <c r="A27" s="13" t="s">
        <v>8</v>
      </c>
      <c r="B27" s="12">
        <v>1106.42</v>
      </c>
      <c r="C27" s="12">
        <v>240946.58</v>
      </c>
      <c r="D27" s="12">
        <v>526.30999999999995</v>
      </c>
      <c r="E27" s="12">
        <v>241526.69</v>
      </c>
      <c r="F27" s="12">
        <v>26187.41</v>
      </c>
      <c r="G27" s="12">
        <v>215865.59</v>
      </c>
      <c r="H27" s="12">
        <v>127160.14</v>
      </c>
      <c r="I27" s="12">
        <v>114892.86</v>
      </c>
      <c r="J27" s="11"/>
      <c r="K27" s="10" t="s">
        <v>7</v>
      </c>
      <c r="L27" s="9"/>
      <c r="P27" s="12">
        <v>242053</v>
      </c>
    </row>
    <row r="28" spans="1:16" ht="15.6">
      <c r="A28" s="13" t="s">
        <v>6</v>
      </c>
      <c r="B28" s="12">
        <v>31322.66</v>
      </c>
      <c r="C28" s="12">
        <v>231654.34</v>
      </c>
      <c r="D28" s="12">
        <v>909.76</v>
      </c>
      <c r="E28" s="12">
        <v>262067.24</v>
      </c>
      <c r="F28" s="12">
        <v>20384.2</v>
      </c>
      <c r="G28" s="12">
        <v>242592.8</v>
      </c>
      <c r="H28" s="12">
        <v>97997.51</v>
      </c>
      <c r="I28" s="12">
        <v>164979.49</v>
      </c>
      <c r="J28" s="11"/>
      <c r="K28" s="10" t="s">
        <v>5</v>
      </c>
      <c r="L28" s="9"/>
      <c r="P28" s="12">
        <v>262977</v>
      </c>
    </row>
    <row r="29" spans="1:16" ht="15.6">
      <c r="A29" s="13" t="s">
        <v>4</v>
      </c>
      <c r="B29" s="12">
        <v>2659.87</v>
      </c>
      <c r="C29" s="12">
        <v>169683.13</v>
      </c>
      <c r="D29" s="12">
        <v>235.06</v>
      </c>
      <c r="E29" s="12">
        <v>172107.94</v>
      </c>
      <c r="F29" s="12">
        <v>30363.53</v>
      </c>
      <c r="G29" s="12">
        <v>141979.47</v>
      </c>
      <c r="H29" s="12">
        <v>82981.960000000006</v>
      </c>
      <c r="I29" s="12">
        <v>89361.04</v>
      </c>
      <c r="J29" s="11"/>
      <c r="K29" s="10" t="s">
        <v>3</v>
      </c>
      <c r="L29" s="9"/>
      <c r="P29" s="12">
        <v>172342.99</v>
      </c>
    </row>
    <row r="30" spans="1:16" ht="15.6">
      <c r="A30" s="8" t="s">
        <v>2</v>
      </c>
      <c r="B30" s="7">
        <v>1880.13</v>
      </c>
      <c r="C30" s="7">
        <v>97403.87</v>
      </c>
      <c r="D30" s="7">
        <v>303.49</v>
      </c>
      <c r="E30" s="7">
        <v>98980.51</v>
      </c>
      <c r="F30" s="7">
        <v>17218.09</v>
      </c>
      <c r="G30" s="7">
        <v>82065.91</v>
      </c>
      <c r="H30" s="7">
        <v>47042.17</v>
      </c>
      <c r="I30" s="7">
        <v>52241.83</v>
      </c>
      <c r="J30" s="6"/>
      <c r="K30" s="5" t="s">
        <v>1</v>
      </c>
      <c r="P30" s="7">
        <v>99284</v>
      </c>
    </row>
    <row r="31" spans="1:16" ht="18.600000000000001">
      <c r="A31" s="28" t="s">
        <v>0</v>
      </c>
      <c r="B31" s="28"/>
      <c r="C31" s="28"/>
      <c r="D31" s="28"/>
      <c r="E31" s="28"/>
      <c r="F31" s="28"/>
      <c r="G31" s="28"/>
      <c r="H31" s="28"/>
      <c r="I31" s="4"/>
      <c r="J31" s="4"/>
      <c r="K31" s="3">
        <v>193</v>
      </c>
      <c r="P31" s="28"/>
    </row>
  </sheetData>
  <mergeCells count="9">
    <mergeCell ref="H5:I5"/>
    <mergeCell ref="B5:C5"/>
    <mergeCell ref="D5:E5"/>
    <mergeCell ref="F5:G5"/>
    <mergeCell ref="B3:I3"/>
    <mergeCell ref="B4:C4"/>
    <mergeCell ref="D4:E4"/>
    <mergeCell ref="F4:G4"/>
    <mergeCell ref="H4:I4"/>
  </mergeCells>
  <pageMargins left="0.24" right="0.19685039370078741" top="0.59055118110236227" bottom="0.55118110236220474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30"/>
  <sheetViews>
    <sheetView zoomScale="120" zoomScaleNormal="120" workbookViewId="0">
      <selection activeCell="K9" sqref="K9:L9"/>
    </sheetView>
  </sheetViews>
  <sheetFormatPr defaultColWidth="9.09765625" defaultRowHeight="14.4"/>
  <cols>
    <col min="1" max="1" width="16.69921875" style="1" customWidth="1"/>
    <col min="2" max="4" width="8.8984375" style="1" customWidth="1"/>
    <col min="5" max="5" width="1.59765625" style="1" customWidth="1"/>
    <col min="6" max="8" width="9.3984375" style="1" customWidth="1"/>
    <col min="9" max="9" width="1.5" style="1" customWidth="1"/>
    <col min="10" max="12" width="9.09765625" style="1" customWidth="1"/>
    <col min="13" max="13" width="3.19921875" style="1" customWidth="1"/>
    <col min="14" max="14" width="16.69921875" style="1" customWidth="1"/>
    <col min="15" max="15" width="3.19921875" style="1" customWidth="1"/>
    <col min="16" max="16384" width="9.09765625" style="1"/>
  </cols>
  <sheetData>
    <row r="1" spans="1:15" ht="17.399999999999999">
      <c r="A1" s="169" t="s">
        <v>101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89"/>
      <c r="N1" s="4"/>
      <c r="O1" s="4"/>
    </row>
    <row r="2" spans="1:15" ht="17.399999999999999">
      <c r="A2" s="88" t="s">
        <v>100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6"/>
      <c r="M2" s="86"/>
      <c r="N2" s="50"/>
      <c r="O2" s="50"/>
    </row>
    <row r="3" spans="1:15" ht="15.6">
      <c r="A3" s="83" t="s">
        <v>68</v>
      </c>
      <c r="B3" s="167" t="s">
        <v>99</v>
      </c>
      <c r="C3" s="167"/>
      <c r="D3" s="167"/>
      <c r="E3" s="85"/>
      <c r="F3" s="167" t="s">
        <v>98</v>
      </c>
      <c r="G3" s="167"/>
      <c r="H3" s="167"/>
      <c r="I3" s="85"/>
      <c r="J3" s="167" t="s">
        <v>97</v>
      </c>
      <c r="K3" s="167"/>
      <c r="L3" s="167"/>
      <c r="M3" s="84"/>
      <c r="N3" s="83" t="s">
        <v>83</v>
      </c>
      <c r="O3" s="82"/>
    </row>
    <row r="4" spans="1:15" ht="15.6">
      <c r="A4" s="81" t="s">
        <v>61</v>
      </c>
      <c r="B4" s="73" t="s">
        <v>96</v>
      </c>
      <c r="C4" s="73" t="s">
        <v>95</v>
      </c>
      <c r="D4" s="73" t="s">
        <v>94</v>
      </c>
      <c r="E4" s="73"/>
      <c r="F4" s="73" t="s">
        <v>96</v>
      </c>
      <c r="G4" s="73" t="s">
        <v>95</v>
      </c>
      <c r="H4" s="73" t="s">
        <v>94</v>
      </c>
      <c r="I4" s="73"/>
      <c r="J4" s="73" t="s">
        <v>96</v>
      </c>
      <c r="K4" s="73" t="s">
        <v>95</v>
      </c>
      <c r="L4" s="73" t="s">
        <v>94</v>
      </c>
      <c r="M4" s="73"/>
      <c r="N4" s="81" t="s">
        <v>93</v>
      </c>
      <c r="O4" s="76"/>
    </row>
    <row r="5" spans="1:15" ht="15.6">
      <c r="A5" s="77"/>
      <c r="B5" s="73" t="s">
        <v>82</v>
      </c>
      <c r="C5" s="80" t="s">
        <v>92</v>
      </c>
      <c r="D5" s="80" t="s">
        <v>91</v>
      </c>
      <c r="E5" s="79"/>
      <c r="F5" s="73" t="s">
        <v>82</v>
      </c>
      <c r="G5" s="79" t="s">
        <v>92</v>
      </c>
      <c r="H5" s="79" t="s">
        <v>91</v>
      </c>
      <c r="I5" s="79"/>
      <c r="J5" s="73" t="s">
        <v>82</v>
      </c>
      <c r="K5" s="79" t="s">
        <v>92</v>
      </c>
      <c r="L5" s="79" t="s">
        <v>91</v>
      </c>
      <c r="M5" s="78"/>
      <c r="N5" s="77"/>
      <c r="O5" s="76"/>
    </row>
    <row r="6" spans="1:15" ht="15.75" customHeight="1">
      <c r="A6" s="10" t="s">
        <v>46</v>
      </c>
      <c r="B6" s="74">
        <v>17361028</v>
      </c>
      <c r="C6" s="75">
        <v>4540396.9800000004</v>
      </c>
      <c r="D6" s="75">
        <v>12820631</v>
      </c>
      <c r="E6" s="75"/>
      <c r="F6" s="74">
        <v>17361028</v>
      </c>
      <c r="G6" s="74">
        <v>7369241.5999999996</v>
      </c>
      <c r="H6" s="74">
        <v>9991786.4100000001</v>
      </c>
      <c r="I6" s="74"/>
      <c r="J6" s="74">
        <v>17361028</v>
      </c>
      <c r="K6" s="74">
        <v>15004923.9</v>
      </c>
      <c r="L6" s="74">
        <v>2356104.13</v>
      </c>
      <c r="M6" s="73"/>
      <c r="N6" s="45" t="s">
        <v>45</v>
      </c>
      <c r="O6" s="50"/>
    </row>
    <row r="7" spans="1:15" ht="15.75" customHeight="1">
      <c r="A7" s="72" t="s">
        <v>44</v>
      </c>
      <c r="B7" s="68">
        <v>5079665</v>
      </c>
      <c r="C7" s="70">
        <v>1626006.9</v>
      </c>
      <c r="D7" s="70">
        <v>3453658.11</v>
      </c>
      <c r="E7" s="70"/>
      <c r="F7" s="68">
        <v>5079665</v>
      </c>
      <c r="G7" s="68">
        <v>2515953.31</v>
      </c>
      <c r="H7" s="68">
        <v>2563711.69</v>
      </c>
      <c r="I7" s="68"/>
      <c r="J7" s="68">
        <v>5079665</v>
      </c>
      <c r="K7" s="68">
        <v>4486109.63</v>
      </c>
      <c r="L7" s="68">
        <v>593555.37</v>
      </c>
      <c r="M7" s="11"/>
      <c r="N7" s="71" t="s">
        <v>43</v>
      </c>
      <c r="O7" s="4"/>
    </row>
    <row r="8" spans="1:15" ht="15.75" customHeight="1">
      <c r="A8" s="72" t="s">
        <v>42</v>
      </c>
      <c r="B8" s="68">
        <v>12281363</v>
      </c>
      <c r="C8" s="68">
        <v>2914390.09</v>
      </c>
      <c r="D8" s="68">
        <v>9366972.9299999997</v>
      </c>
      <c r="E8" s="68"/>
      <c r="F8" s="68">
        <v>12281363</v>
      </c>
      <c r="G8" s="68">
        <v>4853288.29</v>
      </c>
      <c r="H8" s="68">
        <v>7428074.7199999997</v>
      </c>
      <c r="I8" s="68"/>
      <c r="J8" s="68">
        <v>12281363</v>
      </c>
      <c r="K8" s="68">
        <v>10518814.300000001</v>
      </c>
      <c r="L8" s="68">
        <v>1762548.76</v>
      </c>
      <c r="M8" s="11"/>
      <c r="N8" s="71" t="s">
        <v>41</v>
      </c>
      <c r="O8" s="4"/>
    </row>
    <row r="9" spans="1:15" ht="15.6">
      <c r="A9" s="50" t="s">
        <v>40</v>
      </c>
      <c r="B9" s="68">
        <v>2330984</v>
      </c>
      <c r="C9" s="68">
        <v>630510.34</v>
      </c>
      <c r="D9" s="68">
        <v>1700473.65</v>
      </c>
      <c r="E9" s="68"/>
      <c r="F9" s="68">
        <v>2330984</v>
      </c>
      <c r="G9" s="68">
        <v>1176307.7</v>
      </c>
      <c r="H9" s="68">
        <v>1154676.29</v>
      </c>
      <c r="I9" s="68"/>
      <c r="J9" s="68">
        <v>2330984</v>
      </c>
      <c r="K9" s="68">
        <v>1954478.36</v>
      </c>
      <c r="L9" s="68">
        <v>376505.63</v>
      </c>
      <c r="M9" s="11"/>
      <c r="N9" s="10" t="s">
        <v>39</v>
      </c>
      <c r="O9" s="50"/>
    </row>
    <row r="10" spans="1:15" ht="15.6">
      <c r="A10" s="50" t="s">
        <v>38</v>
      </c>
      <c r="B10" s="68">
        <v>1152612</v>
      </c>
      <c r="C10" s="68">
        <v>281586.7</v>
      </c>
      <c r="D10" s="68">
        <v>871025.31</v>
      </c>
      <c r="E10" s="68"/>
      <c r="F10" s="68">
        <v>1152612</v>
      </c>
      <c r="G10" s="68">
        <v>417140.4</v>
      </c>
      <c r="H10" s="68">
        <v>735471.6</v>
      </c>
      <c r="I10" s="68"/>
      <c r="J10" s="68">
        <v>1152612</v>
      </c>
      <c r="K10" s="68">
        <v>958301.2</v>
      </c>
      <c r="L10" s="68">
        <v>194310.8</v>
      </c>
      <c r="M10" s="11"/>
      <c r="N10" s="10" t="s">
        <v>37</v>
      </c>
      <c r="O10" s="4"/>
    </row>
    <row r="11" spans="1:15" ht="15.6">
      <c r="A11" s="50" t="s">
        <v>36</v>
      </c>
      <c r="B11" s="68">
        <v>1023294</v>
      </c>
      <c r="C11" s="68">
        <v>277945.86</v>
      </c>
      <c r="D11" s="68">
        <v>745348.14</v>
      </c>
      <c r="E11" s="68"/>
      <c r="F11" s="68">
        <v>1023294</v>
      </c>
      <c r="G11" s="68">
        <v>409680.54</v>
      </c>
      <c r="H11" s="68">
        <v>613613.46</v>
      </c>
      <c r="I11" s="68"/>
      <c r="J11" s="68">
        <v>1023294</v>
      </c>
      <c r="K11" s="68">
        <v>837793.28000000003</v>
      </c>
      <c r="L11" s="68">
        <v>185500.72</v>
      </c>
      <c r="M11" s="11"/>
      <c r="N11" s="10" t="s">
        <v>35</v>
      </c>
      <c r="O11" s="4"/>
    </row>
    <row r="12" spans="1:15" ht="15.6">
      <c r="A12" s="50" t="s">
        <v>34</v>
      </c>
      <c r="B12" s="68">
        <v>955266</v>
      </c>
      <c r="C12" s="68">
        <v>254125.87</v>
      </c>
      <c r="D12" s="68">
        <v>701140.13</v>
      </c>
      <c r="E12" s="68"/>
      <c r="F12" s="68">
        <v>955266</v>
      </c>
      <c r="G12" s="68">
        <v>382434.06</v>
      </c>
      <c r="H12" s="68">
        <v>572831.93999999994</v>
      </c>
      <c r="I12" s="68"/>
      <c r="J12" s="68">
        <v>955266</v>
      </c>
      <c r="K12" s="68">
        <v>787450.66</v>
      </c>
      <c r="L12" s="68">
        <v>167815.34</v>
      </c>
      <c r="M12" s="11"/>
      <c r="N12" s="10" t="s">
        <v>33</v>
      </c>
      <c r="O12" s="4"/>
    </row>
    <row r="13" spans="1:15" ht="15.6">
      <c r="A13" s="50" t="s">
        <v>32</v>
      </c>
      <c r="B13" s="68">
        <v>1588939</v>
      </c>
      <c r="C13" s="68">
        <v>461752.69</v>
      </c>
      <c r="D13" s="68">
        <v>1127186.32</v>
      </c>
      <c r="E13" s="68"/>
      <c r="F13" s="68">
        <v>1588939</v>
      </c>
      <c r="G13" s="68">
        <v>698104.7</v>
      </c>
      <c r="H13" s="68">
        <v>890834.3</v>
      </c>
      <c r="I13" s="68"/>
      <c r="J13" s="68">
        <v>1588939</v>
      </c>
      <c r="K13" s="68">
        <v>1476203.91</v>
      </c>
      <c r="L13" s="68">
        <v>112735.1</v>
      </c>
      <c r="M13" s="11"/>
      <c r="N13" s="10" t="s">
        <v>31</v>
      </c>
      <c r="O13" s="4"/>
    </row>
    <row r="14" spans="1:15" ht="15.6">
      <c r="A14" s="50" t="s">
        <v>30</v>
      </c>
      <c r="B14" s="68">
        <v>448537</v>
      </c>
      <c r="C14" s="68">
        <v>92361.93</v>
      </c>
      <c r="D14" s="68">
        <v>356175.08</v>
      </c>
      <c r="E14" s="68"/>
      <c r="F14" s="68">
        <v>448537</v>
      </c>
      <c r="G14" s="68">
        <v>176666.9</v>
      </c>
      <c r="H14" s="68">
        <v>271870.11</v>
      </c>
      <c r="I14" s="68"/>
      <c r="J14" s="68">
        <v>448537</v>
      </c>
      <c r="K14" s="68">
        <v>414308.43</v>
      </c>
      <c r="L14" s="68">
        <v>34228.58</v>
      </c>
      <c r="M14" s="11"/>
      <c r="N14" s="10" t="s">
        <v>29</v>
      </c>
      <c r="O14" s="39"/>
    </row>
    <row r="15" spans="1:15" ht="15.6">
      <c r="A15" s="50" t="s">
        <v>28</v>
      </c>
      <c r="B15" s="68">
        <v>891065</v>
      </c>
      <c r="C15" s="68">
        <v>217075.87</v>
      </c>
      <c r="D15" s="68">
        <v>673989.13</v>
      </c>
      <c r="E15" s="68"/>
      <c r="F15" s="68">
        <v>891065</v>
      </c>
      <c r="G15" s="68">
        <v>318541.71000000002</v>
      </c>
      <c r="H15" s="68">
        <v>572523.29</v>
      </c>
      <c r="I15" s="68"/>
      <c r="J15" s="68">
        <v>891065</v>
      </c>
      <c r="K15" s="68">
        <v>766832.77</v>
      </c>
      <c r="L15" s="68">
        <v>124232.23</v>
      </c>
      <c r="M15" s="11"/>
      <c r="N15" s="10" t="s">
        <v>27</v>
      </c>
      <c r="O15" s="4"/>
    </row>
    <row r="16" spans="1:15" ht="15.6">
      <c r="A16" s="50" t="s">
        <v>26</v>
      </c>
      <c r="B16" s="68">
        <v>257554</v>
      </c>
      <c r="C16" s="68">
        <v>64758.33</v>
      </c>
      <c r="D16" s="68">
        <v>192795.67</v>
      </c>
      <c r="E16" s="68"/>
      <c r="F16" s="68">
        <v>257554</v>
      </c>
      <c r="G16" s="68">
        <v>109072.76</v>
      </c>
      <c r="H16" s="68">
        <v>148481.24</v>
      </c>
      <c r="I16" s="68"/>
      <c r="J16" s="68">
        <v>257554</v>
      </c>
      <c r="K16" s="68">
        <v>230436.02</v>
      </c>
      <c r="L16" s="68">
        <v>27117.98</v>
      </c>
      <c r="M16" s="11"/>
      <c r="N16" s="10" t="s">
        <v>25</v>
      </c>
      <c r="O16" s="4"/>
    </row>
    <row r="17" spans="1:15" ht="15.6">
      <c r="A17" s="50" t="s">
        <v>24</v>
      </c>
      <c r="B17" s="68">
        <v>319968</v>
      </c>
      <c r="C17" s="68">
        <v>69836.42</v>
      </c>
      <c r="D17" s="68">
        <v>250131.59</v>
      </c>
      <c r="E17" s="68"/>
      <c r="F17" s="68">
        <v>319968</v>
      </c>
      <c r="G17" s="68">
        <v>124355.14</v>
      </c>
      <c r="H17" s="68">
        <v>195612.86</v>
      </c>
      <c r="I17" s="68"/>
      <c r="J17" s="68">
        <v>319968</v>
      </c>
      <c r="K17" s="68">
        <v>266819.53999999998</v>
      </c>
      <c r="L17" s="68">
        <v>53148.46</v>
      </c>
      <c r="M17" s="11"/>
      <c r="N17" s="50" t="s">
        <v>23</v>
      </c>
      <c r="O17" s="4"/>
    </row>
    <row r="18" spans="1:15" ht="15.6">
      <c r="A18" s="50" t="s">
        <v>22</v>
      </c>
      <c r="B18" s="68">
        <v>435654</v>
      </c>
      <c r="C18" s="68">
        <v>96850.91</v>
      </c>
      <c r="D18" s="68">
        <v>338803.08</v>
      </c>
      <c r="E18" s="68"/>
      <c r="F18" s="68">
        <v>435654</v>
      </c>
      <c r="G18" s="68">
        <v>173306.5</v>
      </c>
      <c r="H18" s="68">
        <v>262347.5</v>
      </c>
      <c r="I18" s="68"/>
      <c r="J18" s="68">
        <v>435654</v>
      </c>
      <c r="K18" s="68">
        <v>386691.69</v>
      </c>
      <c r="L18" s="68">
        <v>48962.3</v>
      </c>
      <c r="M18" s="11"/>
      <c r="N18" s="10" t="s">
        <v>21</v>
      </c>
      <c r="O18" s="4"/>
    </row>
    <row r="19" spans="1:15" ht="15.6">
      <c r="A19" s="50" t="s">
        <v>20</v>
      </c>
      <c r="B19" s="68">
        <v>1641660</v>
      </c>
      <c r="C19" s="68">
        <v>510618.25</v>
      </c>
      <c r="D19" s="68">
        <v>1131041.75</v>
      </c>
      <c r="E19" s="68"/>
      <c r="F19" s="68">
        <v>1641660</v>
      </c>
      <c r="G19" s="68">
        <v>854476.28</v>
      </c>
      <c r="H19" s="68">
        <v>787183.73</v>
      </c>
      <c r="I19" s="68"/>
      <c r="J19" s="68">
        <v>1641660</v>
      </c>
      <c r="K19" s="68">
        <v>1516366.19</v>
      </c>
      <c r="L19" s="68">
        <v>125293.82</v>
      </c>
      <c r="M19" s="11"/>
      <c r="N19" s="10" t="s">
        <v>19</v>
      </c>
      <c r="O19" s="4"/>
    </row>
    <row r="20" spans="1:15" ht="15.6">
      <c r="A20" s="50" t="s">
        <v>18</v>
      </c>
      <c r="B20" s="68">
        <v>1172222</v>
      </c>
      <c r="C20" s="70">
        <v>303894.75</v>
      </c>
      <c r="D20" s="68">
        <v>868327.25</v>
      </c>
      <c r="E20" s="68"/>
      <c r="F20" s="68">
        <v>1172222</v>
      </c>
      <c r="G20" s="68">
        <v>568104.54</v>
      </c>
      <c r="H20" s="68">
        <v>604117.46</v>
      </c>
      <c r="I20" s="68"/>
      <c r="J20" s="68">
        <v>1172222</v>
      </c>
      <c r="K20" s="68">
        <v>1028004.79</v>
      </c>
      <c r="L20" s="68">
        <v>144217.21</v>
      </c>
      <c r="M20" s="11"/>
      <c r="N20" s="10" t="s">
        <v>17</v>
      </c>
      <c r="O20" s="4"/>
    </row>
    <row r="21" spans="1:15" ht="15.6">
      <c r="A21" s="50" t="s">
        <v>16</v>
      </c>
      <c r="B21" s="68">
        <v>503969</v>
      </c>
      <c r="C21" s="68">
        <v>104350.85</v>
      </c>
      <c r="D21" s="68">
        <v>399618.15</v>
      </c>
      <c r="E21" s="68"/>
      <c r="F21" s="68">
        <v>503969</v>
      </c>
      <c r="G21" s="68">
        <v>161919.44</v>
      </c>
      <c r="H21" s="68">
        <v>342049.56</v>
      </c>
      <c r="I21" s="68"/>
      <c r="J21" s="68">
        <v>503969</v>
      </c>
      <c r="K21" s="68">
        <v>427399.3</v>
      </c>
      <c r="L21" s="68">
        <v>76569.7</v>
      </c>
      <c r="M21" s="11"/>
      <c r="N21" s="10" t="s">
        <v>15</v>
      </c>
      <c r="O21" s="4"/>
    </row>
    <row r="22" spans="1:15" ht="15.6">
      <c r="A22" s="50" t="s">
        <v>14</v>
      </c>
      <c r="B22" s="68">
        <v>415799</v>
      </c>
      <c r="C22" s="68">
        <v>97713.12</v>
      </c>
      <c r="D22" s="68">
        <v>318085.89</v>
      </c>
      <c r="E22" s="68"/>
      <c r="F22" s="68">
        <v>415799</v>
      </c>
      <c r="G22" s="68">
        <v>151650.74</v>
      </c>
      <c r="H22" s="68">
        <v>264148.26</v>
      </c>
      <c r="I22" s="68"/>
      <c r="J22" s="68">
        <v>415799</v>
      </c>
      <c r="K22" s="68">
        <v>317140.23</v>
      </c>
      <c r="L22" s="68">
        <v>98658.77</v>
      </c>
      <c r="M22" s="11"/>
      <c r="N22" s="10" t="s">
        <v>13</v>
      </c>
      <c r="O22" s="4"/>
    </row>
    <row r="23" spans="1:15" ht="15.6">
      <c r="A23" s="50" t="s">
        <v>12</v>
      </c>
      <c r="B23" s="68">
        <v>777269</v>
      </c>
      <c r="C23" s="68">
        <v>229890.88</v>
      </c>
      <c r="D23" s="68">
        <v>547378.12</v>
      </c>
      <c r="E23" s="68"/>
      <c r="F23" s="68">
        <v>777269</v>
      </c>
      <c r="G23" s="68">
        <v>362503.98</v>
      </c>
      <c r="H23" s="68">
        <v>414765.02</v>
      </c>
      <c r="I23" s="68"/>
      <c r="J23" s="68">
        <v>777269</v>
      </c>
      <c r="K23" s="68">
        <v>685509.73</v>
      </c>
      <c r="L23" s="68">
        <v>91759.27</v>
      </c>
      <c r="M23" s="11"/>
      <c r="N23" s="10" t="s">
        <v>11</v>
      </c>
      <c r="O23" s="4"/>
    </row>
    <row r="24" spans="1:15" ht="15.6">
      <c r="A24" s="50" t="s">
        <v>10</v>
      </c>
      <c r="B24" s="68">
        <v>993992</v>
      </c>
      <c r="C24" s="68">
        <v>261840.37</v>
      </c>
      <c r="D24" s="68">
        <v>732151.63</v>
      </c>
      <c r="E24" s="68"/>
      <c r="F24" s="68">
        <v>993992</v>
      </c>
      <c r="G24" s="68">
        <v>394904.41</v>
      </c>
      <c r="H24" s="68">
        <v>599087.59</v>
      </c>
      <c r="I24" s="68"/>
      <c r="J24" s="68">
        <v>993992</v>
      </c>
      <c r="K24" s="68">
        <v>910041.77</v>
      </c>
      <c r="L24" s="68">
        <v>83950.23</v>
      </c>
      <c r="M24" s="11"/>
      <c r="N24" s="10" t="s">
        <v>9</v>
      </c>
      <c r="O24" s="4"/>
    </row>
    <row r="25" spans="1:15" ht="15.6">
      <c r="A25" s="50" t="s">
        <v>8</v>
      </c>
      <c r="B25" s="68">
        <v>755279.01</v>
      </c>
      <c r="C25" s="68">
        <v>185724.78</v>
      </c>
      <c r="D25" s="68">
        <v>569554.22</v>
      </c>
      <c r="E25" s="68"/>
      <c r="F25" s="68">
        <v>755279.01</v>
      </c>
      <c r="G25" s="68">
        <v>286961</v>
      </c>
      <c r="H25" s="68">
        <v>468318.01</v>
      </c>
      <c r="I25" s="68"/>
      <c r="J25" s="68">
        <v>755279.01</v>
      </c>
      <c r="K25" s="68">
        <v>670316.77</v>
      </c>
      <c r="L25" s="68">
        <v>84962.240000000005</v>
      </c>
      <c r="M25" s="11"/>
      <c r="N25" s="10" t="s">
        <v>7</v>
      </c>
      <c r="O25" s="4"/>
    </row>
    <row r="26" spans="1:15" ht="15.6">
      <c r="A26" s="50" t="s">
        <v>6</v>
      </c>
      <c r="B26" s="68">
        <v>852281</v>
      </c>
      <c r="C26" s="69">
        <v>179895.47</v>
      </c>
      <c r="D26" s="69">
        <v>672385.53</v>
      </c>
      <c r="E26" s="69"/>
      <c r="F26" s="68">
        <v>852281</v>
      </c>
      <c r="G26" s="68">
        <v>287134.34000000003</v>
      </c>
      <c r="H26" s="68">
        <v>565146.66</v>
      </c>
      <c r="I26" s="68"/>
      <c r="J26" s="68">
        <v>852281</v>
      </c>
      <c r="K26" s="68">
        <v>669325.86</v>
      </c>
      <c r="L26" s="68">
        <v>182955.14</v>
      </c>
      <c r="M26" s="11"/>
      <c r="N26" s="10" t="s">
        <v>5</v>
      </c>
      <c r="O26" s="4"/>
    </row>
    <row r="27" spans="1:15" ht="15.6">
      <c r="A27" s="50" t="s">
        <v>4</v>
      </c>
      <c r="B27" s="68">
        <v>522709</v>
      </c>
      <c r="C27" s="69">
        <v>136204.46</v>
      </c>
      <c r="D27" s="69">
        <v>386504.54</v>
      </c>
      <c r="E27" s="69"/>
      <c r="F27" s="68">
        <v>522709</v>
      </c>
      <c r="G27" s="68">
        <v>196619.58</v>
      </c>
      <c r="H27" s="68">
        <v>326089.42</v>
      </c>
      <c r="I27" s="68"/>
      <c r="J27" s="68">
        <v>522709</v>
      </c>
      <c r="K27" s="68">
        <v>431140.72</v>
      </c>
      <c r="L27" s="68">
        <v>91568.28</v>
      </c>
      <c r="M27" s="4"/>
      <c r="N27" s="10" t="s">
        <v>3</v>
      </c>
    </row>
    <row r="28" spans="1:15" ht="15.6">
      <c r="A28" s="25" t="s">
        <v>2</v>
      </c>
      <c r="B28" s="67">
        <v>321975</v>
      </c>
      <c r="C28" s="67">
        <v>83459.13</v>
      </c>
      <c r="D28" s="67">
        <v>238515.87</v>
      </c>
      <c r="E28" s="67"/>
      <c r="F28" s="67">
        <v>321975</v>
      </c>
      <c r="G28" s="67">
        <v>119356.89</v>
      </c>
      <c r="H28" s="67">
        <v>202618.11</v>
      </c>
      <c r="I28" s="67"/>
      <c r="J28" s="67">
        <v>321975</v>
      </c>
      <c r="K28" s="67">
        <v>270362.67</v>
      </c>
      <c r="L28" s="67">
        <v>51612.33</v>
      </c>
      <c r="M28" s="6"/>
      <c r="N28" s="5" t="s">
        <v>1</v>
      </c>
    </row>
    <row r="29" spans="1:15">
      <c r="O29" s="168">
        <v>189</v>
      </c>
    </row>
    <row r="30" spans="1:15">
      <c r="O30" s="168"/>
    </row>
  </sheetData>
  <mergeCells count="5">
    <mergeCell ref="B3:D3"/>
    <mergeCell ref="F3:H3"/>
    <mergeCell ref="J3:L3"/>
    <mergeCell ref="O29:O30"/>
    <mergeCell ref="A1:L1"/>
  </mergeCells>
  <pageMargins left="0.43" right="0.39370078740157483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7</vt:i4>
      </vt:variant>
    </vt:vector>
  </HeadingPairs>
  <TitlesOfParts>
    <vt:vector size="7" baseType="lpstr">
      <vt:lpstr>T-16.1</vt:lpstr>
      <vt:lpstr>T-16.3 พ.ศ.2560</vt:lpstr>
      <vt:lpstr>T-16.4พ.ศ.2560 </vt:lpstr>
      <vt:lpstr>เครื่องมือเทคโนโลยีสารสนเทศ </vt:lpstr>
      <vt:lpstr>T-16.4พ.ศ.2559</vt:lpstr>
      <vt:lpstr>ครัวเรือนเครื่องมือสารสนเทศ</vt:lpstr>
      <vt:lpstr> จำนวนประชากรอายุ 6 ปีขึ้นไป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</dc:creator>
  <cp:lastModifiedBy>KKD Windows 7 V.3</cp:lastModifiedBy>
  <cp:lastPrinted>2018-08-10T03:21:23Z</cp:lastPrinted>
  <dcterms:created xsi:type="dcterms:W3CDTF">2018-01-29T22:12:46Z</dcterms:created>
  <dcterms:modified xsi:type="dcterms:W3CDTF">2018-08-10T03:22:40Z</dcterms:modified>
</cp:coreProperties>
</file>