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คุณพงศกร  ถ้ำกลาง\อัพฐานข้อมูลตาราง\ตารางเล่มสถิติ\ตารางให้พงษ์ ตาารางสถิติ 2561\ตาราง 15\"/>
    </mc:Choice>
  </mc:AlternateContent>
  <xr:revisionPtr revIDLastSave="0" documentId="13_ncr:1_{B2394CAB-7A7A-4F03-8D33-102625392CD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-15.4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6" i="6" l="1"/>
  <c r="O21" i="6"/>
  <c r="O19" i="6"/>
  <c r="O15" i="6"/>
  <c r="O12" i="6"/>
  <c r="K26" i="6"/>
  <c r="K21" i="6"/>
  <c r="K12" i="6"/>
  <c r="I19" i="6"/>
  <c r="J19" i="6"/>
  <c r="G21" i="6"/>
  <c r="F21" i="6"/>
  <c r="J26" i="6"/>
  <c r="L26" i="6"/>
  <c r="M26" i="6"/>
  <c r="N26" i="6"/>
  <c r="P26" i="6"/>
  <c r="Q26" i="6"/>
  <c r="R26" i="6"/>
  <c r="I26" i="6"/>
  <c r="E26" i="6"/>
  <c r="I11" i="6"/>
  <c r="E12" i="6"/>
  <c r="E11" i="6" s="1"/>
  <c r="E15" i="6"/>
  <c r="E21" i="6"/>
  <c r="F12" i="6"/>
  <c r="F11" i="6" s="1"/>
  <c r="I21" i="6"/>
  <c r="J21" i="6"/>
  <c r="L21" i="6"/>
  <c r="M21" i="6"/>
  <c r="N21" i="6"/>
  <c r="P21" i="6"/>
  <c r="Q21" i="6"/>
  <c r="R21" i="6"/>
  <c r="E19" i="6"/>
  <c r="L19" i="6"/>
  <c r="M19" i="6"/>
  <c r="N19" i="6"/>
  <c r="P19" i="6"/>
  <c r="Q19" i="6"/>
  <c r="R19" i="6"/>
  <c r="J15" i="6"/>
  <c r="I15" i="6"/>
  <c r="L15" i="6"/>
  <c r="M15" i="6"/>
  <c r="N15" i="6"/>
  <c r="P15" i="6"/>
  <c r="Q15" i="6"/>
  <c r="R15" i="6"/>
  <c r="Q12" i="6"/>
  <c r="P12" i="6"/>
  <c r="J12" i="6"/>
  <c r="J11" i="6" s="1"/>
  <c r="G12" i="6"/>
  <c r="I12" i="6"/>
  <c r="L12" i="6"/>
  <c r="M12" i="6"/>
  <c r="N12" i="6"/>
  <c r="N11" i="6" s="1"/>
  <c r="R12" i="6"/>
  <c r="R11" i="6" l="1"/>
  <c r="P11" i="6"/>
  <c r="O11" i="6"/>
  <c r="M11" i="6"/>
  <c r="L11" i="6"/>
  <c r="K11" i="6"/>
  <c r="G11" i="6"/>
  <c r="Q11" i="6"/>
</calcChain>
</file>

<file path=xl/sharedStrings.xml><?xml version="1.0" encoding="utf-8"?>
<sst xmlns="http://schemas.openxmlformats.org/spreadsheetml/2006/main" count="163" uniqueCount="67">
  <si>
    <t>ตาราง</t>
  </si>
  <si>
    <t>รวม</t>
  </si>
  <si>
    <t>Total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</si>
  <si>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</si>
  <si>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</si>
  <si>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</si>
  <si>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</si>
  <si>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</si>
  <si>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</si>
  <si>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</si>
  <si>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</si>
  <si>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</si>
  <si>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</si>
  <si>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</si>
  <si>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</si>
  <si>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</si>
  <si>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</si>
  <si>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</si>
  <si>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</si>
  <si>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muter</t>
  </si>
  <si>
    <t>District and station</t>
  </si>
  <si>
    <t xml:space="preserve">     ที่มา:   การรถไฟแห่งประเทศไทย</t>
  </si>
  <si>
    <t xml:space="preserve"> Source:   The State Railway of Thailand</t>
  </si>
  <si>
    <t>อำเภอ และสถานี</t>
  </si>
  <si>
    <t>ค่าโดยสาร</t>
  </si>
  <si>
    <t>Fares</t>
  </si>
  <si>
    <t>รวมยอด</t>
  </si>
  <si>
    <t>Table</t>
  </si>
  <si>
    <t>ผู้โดยสาร Number of passenger</t>
  </si>
  <si>
    <t>-</t>
  </si>
  <si>
    <t>พระนครศรีอยุธยา</t>
  </si>
  <si>
    <t>Phra Nakhon Si Ayutthaya</t>
  </si>
  <si>
    <t>ท่าเรือ</t>
  </si>
  <si>
    <t>บางปะอิน</t>
  </si>
  <si>
    <t>ภาชี</t>
  </si>
  <si>
    <t>อยุธยา</t>
  </si>
  <si>
    <t>Ayutthaya</t>
  </si>
  <si>
    <t>บ้านม้า</t>
  </si>
  <si>
    <t>Ban Ma</t>
  </si>
  <si>
    <t>Tha Ruea</t>
  </si>
  <si>
    <t>หนองวิวัฒน์</t>
  </si>
  <si>
    <t>Nong Wiwat</t>
  </si>
  <si>
    <t>ที่หยุดรถบ้านปลักแรด</t>
  </si>
  <si>
    <t>นครหลวง</t>
  </si>
  <si>
    <t xml:space="preserve">Nakhon Luang </t>
  </si>
  <si>
    <t>มาบพระจันทร์</t>
  </si>
  <si>
    <t>Map Phra Chan</t>
  </si>
  <si>
    <t>Bang Pa-in</t>
  </si>
  <si>
    <t>เชียงรากน้อย</t>
  </si>
  <si>
    <t>Chiang Rak Noi</t>
  </si>
  <si>
    <t>คลองพุทรา</t>
  </si>
  <si>
    <t>Khlong Phutsa</t>
  </si>
  <si>
    <t>บ้านโพ</t>
  </si>
  <si>
    <t>Ban Pho</t>
  </si>
  <si>
    <t xml:space="preserve">Phachi </t>
  </si>
  <si>
    <t>พระแก้ว</t>
  </si>
  <si>
    <t>Phra Kaeo</t>
  </si>
  <si>
    <t>ชุมทางบ้านภาชี</t>
  </si>
  <si>
    <t>Ban Phachi Junction</t>
  </si>
  <si>
    <t>ป้ายหยุดรถดอนหญ้านาง</t>
  </si>
  <si>
    <t>Stopping place Don Yha Nang</t>
  </si>
  <si>
    <t>หนองกวย</t>
  </si>
  <si>
    <t>Nong Kuai</t>
  </si>
  <si>
    <t xml:space="preserve">  ผู้โดยสาร และรายได้จากการโดยสารรถไฟ จำแนกตามชั้นการโดยสาร เป็นรายอำเภอ และสถานี ปีงบประมาณ 2560</t>
  </si>
  <si>
    <t xml:space="preserve">  Railway Passengers and Passenger Revenue Classified by Category, District and Station  : Fiscal Year 2017</t>
  </si>
  <si>
    <t>ป้ายหยุดรถบ้านดอนกลาง</t>
  </si>
  <si>
    <t>Halt Ban Don Klang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</si>
</sst>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sz val="1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7" xfId="0" quotePrefix="1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3" xfId="0" applyFont="1" applyBorder="1"/>
    <xf numFmtId="0" fontId="2" fillId="0" borderId="0" xfId="0" applyFont="1"/>
    <xf numFmtId="0" fontId="3" fillId="0" borderId="3" xfId="0" applyFont="1" applyBorder="1" applyAlignment="1">
      <alignment horizontal="center"/>
    </xf>
    <xf numFmtId="0" fontId="4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6" fillId="0" borderId="0" xfId="0" applyFont="1" applyBorder="1"/>
    <xf numFmtId="0" fontId="6" fillId="0" borderId="0" xfId="0" quotePrefix="1" applyFont="1" applyBorder="1" applyAlignment="1">
      <alignment horizontal="left"/>
    </xf>
    <xf numFmtId="0" fontId="6" fillId="0" borderId="8" xfId="0" quotePrefix="1" applyFont="1" applyBorder="1" applyAlignment="1">
      <alignment horizontal="left"/>
    </xf>
    <xf numFmtId="165" fontId="1" fillId="0" borderId="6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0" borderId="7" xfId="1" applyNumberFormat="1" applyFont="1" applyBorder="1"/>
    <xf numFmtId="165" fontId="3" fillId="0" borderId="5" xfId="1" applyNumberFormat="1" applyFont="1" applyBorder="1"/>
    <xf numFmtId="165" fontId="3" fillId="0" borderId="0" xfId="1" applyNumberFormat="1" applyFont="1"/>
    <xf numFmtId="165" fontId="3" fillId="0" borderId="6" xfId="1" applyNumberFormat="1" applyFont="1" applyBorder="1"/>
    <xf numFmtId="165" fontId="3" fillId="0" borderId="0" xfId="1" applyNumberFormat="1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1" fillId="0" borderId="5" xfId="0" applyFont="1" applyBorder="1"/>
    <xf numFmtId="165" fontId="1" fillId="0" borderId="6" xfId="1" applyNumberFormat="1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7" xfId="1" quotePrefix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6" xfId="0" applyFont="1" applyBorder="1"/>
    <xf numFmtId="0" fontId="3" fillId="0" borderId="6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71115</xdr:colOff>
      <xdr:row>0</xdr:row>
      <xdr:rowOff>4365</xdr:rowOff>
    </xdr:from>
    <xdr:to>
      <xdr:col>20</xdr:col>
      <xdr:colOff>542829</xdr:colOff>
      <xdr:row>35</xdr:row>
      <xdr:rowOff>276225</xdr:rowOff>
    </xdr:to>
    <xdr:grpSp>
      <xdr:nvGrpSpPr>
        <xdr:cNvPr id="2" name="Group 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748765" y="4365"/>
          <a:ext cx="471714" cy="7406085"/>
          <a:chOff x="1006" y="3"/>
          <a:chExt cx="50" cy="691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6" y="31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6" y="3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136</a:t>
            </a: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zoomScaleNormal="100" workbookViewId="0">
      <selection activeCell="T23" sqref="T23"/>
    </sheetView>
  </sheetViews>
  <sheetFormatPr defaultColWidth="9.140625" defaultRowHeight="18.75" x14ac:dyDescent="0.3"/>
  <cols>
    <col min="1" max="1" width="1.85546875" style="10" customWidth="1"/>
    <col min="2" max="2" width="5.85546875" style="10" customWidth="1"/>
    <col min="3" max="3" width="7.140625" style="10" customWidth="1"/>
    <col min="4" max="4" width="6.28515625" style="10" customWidth="1"/>
    <col min="5" max="5" width="11" style="10" bestFit="1" customWidth="1"/>
    <col min="6" max="7" width="7.140625" style="10" bestFit="1" customWidth="1"/>
    <col min="8" max="8" width="5.85546875" style="10" bestFit="1" customWidth="1"/>
    <col min="9" max="10" width="8.28515625" style="10" bestFit="1" customWidth="1"/>
    <col min="11" max="11" width="5.85546875" style="10" bestFit="1" customWidth="1"/>
    <col min="12" max="13" width="11" style="10" bestFit="1" customWidth="1"/>
    <col min="14" max="15" width="9.42578125" style="10" bestFit="1" customWidth="1"/>
    <col min="16" max="18" width="12.140625" style="10" bestFit="1" customWidth="1"/>
    <col min="19" max="19" width="0.85546875" style="10" customWidth="1"/>
    <col min="20" max="20" width="22.28515625" style="10" customWidth="1"/>
    <col min="21" max="21" width="10.140625" style="10" customWidth="1"/>
    <col min="22" max="16384" width="9.140625" style="3"/>
  </cols>
  <sheetData>
    <row r="1" spans="1:21" s="46" customFormat="1" ht="19.5" x14ac:dyDescent="0.5">
      <c r="A1" s="42"/>
      <c r="B1" s="42" t="s">
        <v>0</v>
      </c>
      <c r="C1" s="43">
        <v>15.4</v>
      </c>
      <c r="D1" s="44" t="s">
        <v>63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5"/>
    </row>
    <row r="2" spans="1:21" s="46" customFormat="1" ht="19.5" x14ac:dyDescent="0.3">
      <c r="A2" s="42"/>
      <c r="B2" s="47" t="s">
        <v>27</v>
      </c>
      <c r="C2" s="43">
        <v>15.4</v>
      </c>
      <c r="D2" s="42" t="s">
        <v>64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5"/>
    </row>
    <row r="3" spans="1:21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s="12" customFormat="1" ht="20.25" customHeight="1" x14ac:dyDescent="0.25">
      <c r="A4" s="56" t="s">
        <v>23</v>
      </c>
      <c r="B4" s="56"/>
      <c r="C4" s="56"/>
      <c r="D4" s="57"/>
      <c r="E4" s="62" t="s">
        <v>28</v>
      </c>
      <c r="F4" s="63"/>
      <c r="G4" s="63"/>
      <c r="H4" s="63"/>
      <c r="I4" s="63"/>
      <c r="J4" s="63"/>
      <c r="K4" s="63"/>
      <c r="L4" s="63"/>
      <c r="M4" s="63"/>
      <c r="N4" s="63"/>
      <c r="O4" s="64"/>
      <c r="P4" s="65" t="s">
        <v>11</v>
      </c>
      <c r="Q4" s="66"/>
      <c r="R4" s="67"/>
      <c r="S4" s="68" t="s">
        <v>20</v>
      </c>
      <c r="T4" s="56"/>
    </row>
    <row r="5" spans="1:21" s="12" customFormat="1" ht="21" customHeight="1" x14ac:dyDescent="0.25">
      <c r="A5" s="58"/>
      <c r="B5" s="58"/>
      <c r="C5" s="58"/>
      <c r="D5" s="59"/>
      <c r="E5" s="4"/>
      <c r="F5" s="71" t="s">
        <v>16</v>
      </c>
      <c r="G5" s="72"/>
      <c r="H5" s="73"/>
      <c r="I5" s="62" t="s">
        <v>17</v>
      </c>
      <c r="J5" s="63"/>
      <c r="K5" s="63"/>
      <c r="L5" s="62" t="s">
        <v>18</v>
      </c>
      <c r="M5" s="63"/>
      <c r="N5" s="63"/>
      <c r="O5" s="64"/>
      <c r="P5" s="74" t="s">
        <v>12</v>
      </c>
      <c r="Q5" s="75"/>
      <c r="R5" s="76"/>
      <c r="S5" s="69"/>
      <c r="T5" s="58"/>
    </row>
    <row r="6" spans="1:21" s="12" customFormat="1" ht="18.75" customHeight="1" x14ac:dyDescent="0.25">
      <c r="A6" s="58"/>
      <c r="B6" s="58"/>
      <c r="C6" s="58"/>
      <c r="D6" s="59"/>
      <c r="E6" s="33"/>
      <c r="F6" s="33"/>
      <c r="G6" s="33" t="s">
        <v>4</v>
      </c>
      <c r="H6" s="14"/>
      <c r="I6" s="33"/>
      <c r="J6" s="33" t="s">
        <v>4</v>
      </c>
      <c r="K6" s="14"/>
      <c r="L6" s="33"/>
      <c r="M6" s="33" t="s">
        <v>4</v>
      </c>
      <c r="N6" s="14"/>
      <c r="O6" s="14"/>
      <c r="P6" s="33"/>
      <c r="Q6" s="5"/>
      <c r="R6" s="5"/>
      <c r="S6" s="69"/>
      <c r="T6" s="58"/>
    </row>
    <row r="7" spans="1:21" s="12" customFormat="1" ht="18.75" customHeight="1" x14ac:dyDescent="0.25">
      <c r="A7" s="58"/>
      <c r="B7" s="58"/>
      <c r="C7" s="58"/>
      <c r="D7" s="59"/>
      <c r="E7" s="33"/>
      <c r="F7" s="33"/>
      <c r="G7" s="33" t="s">
        <v>5</v>
      </c>
      <c r="H7" s="33" t="s">
        <v>8</v>
      </c>
      <c r="I7" s="33"/>
      <c r="J7" s="33" t="s">
        <v>5</v>
      </c>
      <c r="K7" s="33" t="s">
        <v>8</v>
      </c>
      <c r="L7" s="33"/>
      <c r="M7" s="33" t="s">
        <v>5</v>
      </c>
      <c r="N7" s="33" t="s">
        <v>8</v>
      </c>
      <c r="O7" s="33" t="s">
        <v>13</v>
      </c>
      <c r="P7" s="33"/>
      <c r="Q7" s="13"/>
      <c r="R7" s="13"/>
      <c r="S7" s="69"/>
      <c r="T7" s="58"/>
    </row>
    <row r="8" spans="1:21" s="12" customFormat="1" ht="18" customHeight="1" x14ac:dyDescent="0.25">
      <c r="A8" s="58"/>
      <c r="B8" s="58"/>
      <c r="C8" s="58"/>
      <c r="D8" s="59"/>
      <c r="E8" s="33" t="s">
        <v>26</v>
      </c>
      <c r="F8" s="33" t="s">
        <v>1</v>
      </c>
      <c r="G8" s="33" t="s">
        <v>6</v>
      </c>
      <c r="H8" s="33" t="s">
        <v>9</v>
      </c>
      <c r="I8" s="33" t="s">
        <v>1</v>
      </c>
      <c r="J8" s="33" t="s">
        <v>6</v>
      </c>
      <c r="K8" s="33" t="s">
        <v>9</v>
      </c>
      <c r="L8" s="33" t="s">
        <v>1</v>
      </c>
      <c r="M8" s="33" t="s">
        <v>6</v>
      </c>
      <c r="N8" s="33" t="s">
        <v>9</v>
      </c>
      <c r="O8" s="33" t="s">
        <v>14</v>
      </c>
      <c r="P8" s="33" t="s">
        <v>1</v>
      </c>
      <c r="Q8" s="13" t="s">
        <v>24</v>
      </c>
      <c r="R8" s="13" t="s">
        <v>15</v>
      </c>
      <c r="S8" s="69"/>
      <c r="T8" s="58"/>
    </row>
    <row r="9" spans="1:21" s="12" customFormat="1" ht="18" customHeight="1" x14ac:dyDescent="0.25">
      <c r="A9" s="60"/>
      <c r="B9" s="60"/>
      <c r="C9" s="60"/>
      <c r="D9" s="61"/>
      <c r="E9" s="15" t="s">
        <v>2</v>
      </c>
      <c r="F9" s="34" t="s">
        <v>2</v>
      </c>
      <c r="G9" s="15" t="s">
        <v>7</v>
      </c>
      <c r="H9" s="15" t="s">
        <v>10</v>
      </c>
      <c r="I9" s="34" t="s">
        <v>2</v>
      </c>
      <c r="J9" s="15" t="s">
        <v>7</v>
      </c>
      <c r="K9" s="15" t="s">
        <v>10</v>
      </c>
      <c r="L9" s="34" t="s">
        <v>2</v>
      </c>
      <c r="M9" s="15" t="s">
        <v>7</v>
      </c>
      <c r="N9" s="15" t="s">
        <v>10</v>
      </c>
      <c r="O9" s="34" t="s">
        <v>19</v>
      </c>
      <c r="P9" s="34" t="s">
        <v>2</v>
      </c>
      <c r="Q9" s="11" t="s">
        <v>25</v>
      </c>
      <c r="R9" s="11" t="s">
        <v>3</v>
      </c>
      <c r="S9" s="70"/>
      <c r="T9" s="60"/>
    </row>
    <row r="10" spans="1:21" s="12" customFormat="1" ht="3" customHeight="1" x14ac:dyDescent="0.25">
      <c r="A10" s="32"/>
      <c r="B10" s="32"/>
      <c r="C10" s="32"/>
      <c r="D10" s="33"/>
      <c r="E10" s="32"/>
      <c r="F10" s="16"/>
      <c r="G10" s="16"/>
      <c r="H10" s="16"/>
      <c r="I10" s="16"/>
      <c r="J10" s="16"/>
      <c r="K10" s="16"/>
      <c r="L10" s="16"/>
      <c r="M10" s="16"/>
      <c r="N10" s="16"/>
      <c r="O10" s="33"/>
      <c r="P10" s="33"/>
      <c r="Q10" s="17"/>
      <c r="R10" s="18"/>
      <c r="S10" s="36"/>
      <c r="T10" s="32"/>
    </row>
    <row r="11" spans="1:21" s="2" customFormat="1" ht="20.25" customHeight="1" x14ac:dyDescent="0.25">
      <c r="A11" s="53" t="s">
        <v>26</v>
      </c>
      <c r="B11" s="53"/>
      <c r="C11" s="53"/>
      <c r="D11" s="54"/>
      <c r="E11" s="24">
        <f>SUM(E12,E15,E19,E21,E26)</f>
        <v>1615186</v>
      </c>
      <c r="F11" s="24">
        <f>SUM(F12,F15,F19,F21,F26)</f>
        <v>2686</v>
      </c>
      <c r="G11" s="24">
        <f>SUM(G12,G15,G19,G21,G26)</f>
        <v>2686</v>
      </c>
      <c r="H11" s="41" t="s">
        <v>29</v>
      </c>
      <c r="I11" s="24">
        <f>SUM(I12,I15,I19,I21,I26)</f>
        <v>93180</v>
      </c>
      <c r="J11" s="24">
        <f>SUM(J12,J15,J19,J21,J26)</f>
        <v>93064</v>
      </c>
      <c r="K11" s="24">
        <f>SUM(K12,K15,K19,K21,K26)</f>
        <v>116</v>
      </c>
      <c r="L11" s="24">
        <f t="shared" ref="L11:R11" si="0">SUM(L12,L15,L19,L21,L26)</f>
        <v>1519320</v>
      </c>
      <c r="M11" s="24">
        <f t="shared" si="0"/>
        <v>1155781</v>
      </c>
      <c r="N11" s="24">
        <f t="shared" si="0"/>
        <v>75879</v>
      </c>
      <c r="O11" s="24">
        <f t="shared" si="0"/>
        <v>287660</v>
      </c>
      <c r="P11" s="24">
        <f t="shared" si="0"/>
        <v>86388698</v>
      </c>
      <c r="Q11" s="24">
        <f t="shared" si="0"/>
        <v>39348049</v>
      </c>
      <c r="R11" s="24">
        <f t="shared" si="0"/>
        <v>47039649</v>
      </c>
      <c r="S11" s="55" t="s">
        <v>2</v>
      </c>
      <c r="T11" s="53"/>
      <c r="U11" s="1"/>
    </row>
    <row r="12" spans="1:21" s="2" customFormat="1" ht="16.5" x14ac:dyDescent="0.25">
      <c r="A12" s="2" t="s">
        <v>30</v>
      </c>
      <c r="C12" s="48"/>
      <c r="D12" s="35"/>
      <c r="E12" s="24">
        <f>SUM(E13:E14)</f>
        <v>945263</v>
      </c>
      <c r="F12" s="24">
        <f>SUM(F13:F14)</f>
        <v>2685</v>
      </c>
      <c r="G12" s="24">
        <f>SUM(G13:G14)</f>
        <v>2685</v>
      </c>
      <c r="H12" s="41" t="s">
        <v>29</v>
      </c>
      <c r="I12" s="24">
        <f t="shared" ref="I12:R12" si="1">SUM(I13:I14)</f>
        <v>88880</v>
      </c>
      <c r="J12" s="24">
        <f>SUM(J13:J14)</f>
        <v>88878</v>
      </c>
      <c r="K12" s="24">
        <f>SUM(K13:K14)</f>
        <v>2</v>
      </c>
      <c r="L12" s="24">
        <f t="shared" si="1"/>
        <v>853698</v>
      </c>
      <c r="M12" s="24">
        <f t="shared" si="1"/>
        <v>689221</v>
      </c>
      <c r="N12" s="24">
        <f t="shared" si="1"/>
        <v>32406</v>
      </c>
      <c r="O12" s="24">
        <f t="shared" si="1"/>
        <v>132071</v>
      </c>
      <c r="P12" s="24">
        <f>SUM(P13:P14)</f>
        <v>74352251</v>
      </c>
      <c r="Q12" s="24">
        <f>SUM(Q13:Q14)</f>
        <v>30357454</v>
      </c>
      <c r="R12" s="24">
        <f t="shared" si="1"/>
        <v>43994797</v>
      </c>
      <c r="S12" s="51" t="s">
        <v>31</v>
      </c>
      <c r="U12" s="1"/>
    </row>
    <row r="13" spans="1:21" s="2" customFormat="1" ht="16.5" x14ac:dyDescent="0.25">
      <c r="A13" s="4"/>
      <c r="B13" s="49" t="s">
        <v>35</v>
      </c>
      <c r="C13" s="39"/>
      <c r="D13" s="40"/>
      <c r="E13" s="25">
        <v>940537</v>
      </c>
      <c r="F13" s="26">
        <v>2685</v>
      </c>
      <c r="G13" s="26">
        <v>2685</v>
      </c>
      <c r="H13" s="41" t="s">
        <v>29</v>
      </c>
      <c r="I13" s="26">
        <v>88880</v>
      </c>
      <c r="J13" s="26">
        <v>88878</v>
      </c>
      <c r="K13" s="41">
        <v>2</v>
      </c>
      <c r="L13" s="26">
        <v>848972</v>
      </c>
      <c r="M13" s="26">
        <v>686037</v>
      </c>
      <c r="N13" s="27">
        <v>31846</v>
      </c>
      <c r="O13" s="41">
        <v>131089</v>
      </c>
      <c r="P13" s="28">
        <v>74309600</v>
      </c>
      <c r="Q13" s="28">
        <v>30314803</v>
      </c>
      <c r="R13" s="29">
        <v>43994797</v>
      </c>
      <c r="S13" s="52"/>
      <c r="T13" s="49" t="s">
        <v>36</v>
      </c>
      <c r="U13" s="1"/>
    </row>
    <row r="14" spans="1:21" s="4" customFormat="1" ht="16.5" x14ac:dyDescent="0.25">
      <c r="B14" s="49" t="s">
        <v>37</v>
      </c>
      <c r="D14" s="20"/>
      <c r="E14" s="30">
        <v>4726</v>
      </c>
      <c r="F14" s="41" t="s">
        <v>29</v>
      </c>
      <c r="G14" s="41" t="s">
        <v>29</v>
      </c>
      <c r="H14" s="41" t="s">
        <v>29</v>
      </c>
      <c r="I14" s="41" t="s">
        <v>29</v>
      </c>
      <c r="J14" s="41" t="s">
        <v>29</v>
      </c>
      <c r="K14" s="41" t="s">
        <v>29</v>
      </c>
      <c r="L14" s="27">
        <v>4726</v>
      </c>
      <c r="M14" s="27">
        <v>3184</v>
      </c>
      <c r="N14" s="30">
        <v>560</v>
      </c>
      <c r="O14" s="41">
        <v>982</v>
      </c>
      <c r="P14" s="27">
        <v>42651</v>
      </c>
      <c r="Q14" s="28">
        <v>42651</v>
      </c>
      <c r="R14" s="41" t="s">
        <v>29</v>
      </c>
      <c r="S14" s="52"/>
      <c r="T14" s="49" t="s">
        <v>38</v>
      </c>
      <c r="U14" s="19"/>
    </row>
    <row r="15" spans="1:21" s="4" customFormat="1" ht="16.5" x14ac:dyDescent="0.25">
      <c r="A15" s="2" t="s">
        <v>32</v>
      </c>
      <c r="B15" s="2"/>
      <c r="C15" s="2"/>
      <c r="D15" s="37"/>
      <c r="E15" s="38">
        <f>SUM(E16:E18)</f>
        <v>205338</v>
      </c>
      <c r="F15" s="41" t="s">
        <v>29</v>
      </c>
      <c r="G15" s="41" t="s">
        <v>29</v>
      </c>
      <c r="H15" s="41" t="s">
        <v>29</v>
      </c>
      <c r="I15" s="38">
        <f>SUM(I16:I18)</f>
        <v>771</v>
      </c>
      <c r="J15" s="38">
        <f>SUM(J16:J18)</f>
        <v>771</v>
      </c>
      <c r="K15" s="38"/>
      <c r="L15" s="38">
        <f t="shared" ref="L15:R15" si="2">SUM(L16:L18)</f>
        <v>204567</v>
      </c>
      <c r="M15" s="38">
        <f t="shared" si="2"/>
        <v>150086</v>
      </c>
      <c r="N15" s="38">
        <f t="shared" si="2"/>
        <v>11343</v>
      </c>
      <c r="O15" s="38">
        <f t="shared" si="2"/>
        <v>43138</v>
      </c>
      <c r="P15" s="38">
        <f t="shared" si="2"/>
        <v>2926287</v>
      </c>
      <c r="Q15" s="38">
        <f t="shared" si="2"/>
        <v>2508651</v>
      </c>
      <c r="R15" s="38">
        <f t="shared" si="2"/>
        <v>417636</v>
      </c>
      <c r="S15" s="51" t="s">
        <v>39</v>
      </c>
      <c r="T15" s="2"/>
      <c r="U15" s="19"/>
    </row>
    <row r="16" spans="1:21" s="4" customFormat="1" ht="16.5" x14ac:dyDescent="0.25">
      <c r="B16" s="49" t="s">
        <v>40</v>
      </c>
      <c r="D16" s="20"/>
      <c r="E16" s="30">
        <v>25071</v>
      </c>
      <c r="F16" s="41" t="s">
        <v>29</v>
      </c>
      <c r="G16" s="41" t="s">
        <v>29</v>
      </c>
      <c r="H16" s="41" t="s">
        <v>29</v>
      </c>
      <c r="I16" s="31">
        <v>13</v>
      </c>
      <c r="J16" s="27">
        <v>13</v>
      </c>
      <c r="K16" s="41" t="s">
        <v>29</v>
      </c>
      <c r="L16" s="27">
        <v>25058</v>
      </c>
      <c r="M16" s="27">
        <v>17069</v>
      </c>
      <c r="N16" s="30">
        <v>3183</v>
      </c>
      <c r="O16" s="41">
        <v>4806</v>
      </c>
      <c r="P16" s="27">
        <v>246870</v>
      </c>
      <c r="Q16" s="28">
        <v>240340</v>
      </c>
      <c r="R16" s="29">
        <v>6530</v>
      </c>
      <c r="S16" s="52"/>
      <c r="T16" s="49" t="s">
        <v>41</v>
      </c>
      <c r="U16" s="19"/>
    </row>
    <row r="17" spans="1:21" s="4" customFormat="1" ht="16.5" x14ac:dyDescent="0.25">
      <c r="B17" s="50" t="s">
        <v>42</v>
      </c>
      <c r="D17" s="20"/>
      <c r="E17" s="30">
        <v>977</v>
      </c>
      <c r="F17" s="41" t="s">
        <v>29</v>
      </c>
      <c r="G17" s="41" t="s">
        <v>29</v>
      </c>
      <c r="H17" s="41" t="s">
        <v>29</v>
      </c>
      <c r="I17" s="41" t="s">
        <v>29</v>
      </c>
      <c r="J17" s="41" t="s">
        <v>29</v>
      </c>
      <c r="K17" s="41" t="s">
        <v>29</v>
      </c>
      <c r="L17" s="27">
        <v>977</v>
      </c>
      <c r="M17" s="27">
        <v>4</v>
      </c>
      <c r="N17" s="30"/>
      <c r="O17" s="41">
        <v>973</v>
      </c>
      <c r="P17" s="27">
        <v>3715</v>
      </c>
      <c r="Q17" s="28">
        <v>3715</v>
      </c>
      <c r="R17" s="41" t="s">
        <v>29</v>
      </c>
      <c r="S17" s="52"/>
      <c r="T17" s="49"/>
      <c r="U17" s="19"/>
    </row>
    <row r="18" spans="1:21" s="4" customFormat="1" ht="16.5" x14ac:dyDescent="0.25">
      <c r="B18" s="49" t="s">
        <v>32</v>
      </c>
      <c r="D18" s="20"/>
      <c r="E18" s="30">
        <v>179290</v>
      </c>
      <c r="F18" s="41" t="s">
        <v>29</v>
      </c>
      <c r="G18" s="41" t="s">
        <v>29</v>
      </c>
      <c r="H18" s="41" t="s">
        <v>29</v>
      </c>
      <c r="I18" s="31">
        <v>758</v>
      </c>
      <c r="J18" s="27">
        <v>758</v>
      </c>
      <c r="K18" s="41" t="s">
        <v>29</v>
      </c>
      <c r="L18" s="27">
        <v>178532</v>
      </c>
      <c r="M18" s="27">
        <v>133013</v>
      </c>
      <c r="N18" s="30">
        <v>8160</v>
      </c>
      <c r="O18" s="41">
        <v>37359</v>
      </c>
      <c r="P18" s="27">
        <v>2675702</v>
      </c>
      <c r="Q18" s="28">
        <v>2264596</v>
      </c>
      <c r="R18" s="29">
        <v>411106</v>
      </c>
      <c r="S18" s="52"/>
      <c r="T18" s="49" t="s">
        <v>39</v>
      </c>
      <c r="U18" s="19"/>
    </row>
    <row r="19" spans="1:21" s="2" customFormat="1" ht="16.5" x14ac:dyDescent="0.25">
      <c r="A19" s="2" t="s">
        <v>43</v>
      </c>
      <c r="D19" s="37"/>
      <c r="E19" s="38">
        <f>SUM(E20)</f>
        <v>30787</v>
      </c>
      <c r="F19" s="38"/>
      <c r="G19" s="38"/>
      <c r="H19" s="38"/>
      <c r="I19" s="38">
        <f t="shared" ref="F19:K19" si="3">SUM(I20)</f>
        <v>7</v>
      </c>
      <c r="J19" s="38">
        <f t="shared" si="3"/>
        <v>7</v>
      </c>
      <c r="K19" s="38"/>
      <c r="L19" s="38">
        <f t="shared" ref="L19:R19" si="4">SUM(L20)</f>
        <v>30780</v>
      </c>
      <c r="M19" s="38">
        <f t="shared" si="4"/>
        <v>12531</v>
      </c>
      <c r="N19" s="38">
        <f t="shared" si="4"/>
        <v>3140</v>
      </c>
      <c r="O19" s="38">
        <f t="shared" si="4"/>
        <v>15109</v>
      </c>
      <c r="P19" s="38">
        <f t="shared" si="4"/>
        <v>214513</v>
      </c>
      <c r="Q19" s="38">
        <f t="shared" si="4"/>
        <v>211843</v>
      </c>
      <c r="R19" s="38">
        <f t="shared" si="4"/>
        <v>2670</v>
      </c>
      <c r="S19" s="51" t="s">
        <v>44</v>
      </c>
      <c r="U19" s="1"/>
    </row>
    <row r="20" spans="1:21" s="4" customFormat="1" ht="16.5" x14ac:dyDescent="0.25">
      <c r="B20" s="49" t="s">
        <v>45</v>
      </c>
      <c r="D20" s="20"/>
      <c r="E20" s="30">
        <v>30787</v>
      </c>
      <c r="F20" s="41" t="s">
        <v>29</v>
      </c>
      <c r="G20" s="41" t="s">
        <v>29</v>
      </c>
      <c r="H20" s="41" t="s">
        <v>29</v>
      </c>
      <c r="I20" s="41">
        <v>7</v>
      </c>
      <c r="J20" s="41">
        <v>7</v>
      </c>
      <c r="K20" s="41" t="s">
        <v>29</v>
      </c>
      <c r="L20" s="27">
        <v>30780</v>
      </c>
      <c r="M20" s="27">
        <v>12531</v>
      </c>
      <c r="N20" s="30">
        <v>3140</v>
      </c>
      <c r="O20" s="41">
        <v>15109</v>
      </c>
      <c r="P20" s="27">
        <v>214513</v>
      </c>
      <c r="Q20" s="28">
        <v>211843</v>
      </c>
      <c r="R20" s="29">
        <v>2670</v>
      </c>
      <c r="S20" s="52"/>
      <c r="T20" s="49" t="s">
        <v>46</v>
      </c>
      <c r="U20" s="19"/>
    </row>
    <row r="21" spans="1:21" s="2" customFormat="1" ht="16.5" x14ac:dyDescent="0.25">
      <c r="A21" s="2" t="s">
        <v>33</v>
      </c>
      <c r="D21" s="37"/>
      <c r="E21" s="38">
        <f>SUM(E22:E25)</f>
        <v>161285</v>
      </c>
      <c r="F21" s="38">
        <f>SUM(F22:F25)</f>
        <v>1</v>
      </c>
      <c r="G21" s="38">
        <f>SUM(G22:G25)</f>
        <v>1</v>
      </c>
      <c r="H21" s="41" t="s">
        <v>29</v>
      </c>
      <c r="I21" s="38">
        <f t="shared" ref="I21:R21" si="5">SUM(I22:I25)</f>
        <v>718</v>
      </c>
      <c r="J21" s="38">
        <f t="shared" si="5"/>
        <v>608</v>
      </c>
      <c r="K21" s="38">
        <f t="shared" si="5"/>
        <v>110</v>
      </c>
      <c r="L21" s="38">
        <f t="shared" si="5"/>
        <v>160566</v>
      </c>
      <c r="M21" s="38">
        <f t="shared" si="5"/>
        <v>108494</v>
      </c>
      <c r="N21" s="38">
        <f t="shared" si="5"/>
        <v>13008</v>
      </c>
      <c r="O21" s="38">
        <f t="shared" si="5"/>
        <v>39064</v>
      </c>
      <c r="P21" s="38">
        <f t="shared" si="5"/>
        <v>2714425</v>
      </c>
      <c r="Q21" s="38">
        <f t="shared" si="5"/>
        <v>2094945</v>
      </c>
      <c r="R21" s="38">
        <f t="shared" si="5"/>
        <v>619480</v>
      </c>
      <c r="S21" s="51" t="s">
        <v>47</v>
      </c>
      <c r="U21" s="1"/>
    </row>
    <row r="22" spans="1:21" s="4" customFormat="1" ht="16.5" x14ac:dyDescent="0.25">
      <c r="B22" s="49" t="s">
        <v>48</v>
      </c>
      <c r="D22" s="20"/>
      <c r="E22" s="30">
        <v>28314</v>
      </c>
      <c r="F22" s="41" t="s">
        <v>29</v>
      </c>
      <c r="G22" s="41" t="s">
        <v>29</v>
      </c>
      <c r="H22" s="41" t="s">
        <v>29</v>
      </c>
      <c r="I22" s="41">
        <v>4</v>
      </c>
      <c r="J22" s="41">
        <v>4</v>
      </c>
      <c r="K22" s="41" t="s">
        <v>29</v>
      </c>
      <c r="L22" s="27">
        <v>28310</v>
      </c>
      <c r="M22" s="27">
        <v>15819</v>
      </c>
      <c r="N22" s="30">
        <v>1617</v>
      </c>
      <c r="O22" s="41">
        <v>10874</v>
      </c>
      <c r="P22" s="27">
        <v>280066</v>
      </c>
      <c r="Q22" s="28">
        <v>276059</v>
      </c>
      <c r="R22" s="29">
        <v>4007</v>
      </c>
      <c r="S22" s="52"/>
      <c r="T22" s="49" t="s">
        <v>49</v>
      </c>
      <c r="U22" s="19"/>
    </row>
    <row r="23" spans="1:21" s="4" customFormat="1" ht="16.5" x14ac:dyDescent="0.25">
      <c r="B23" s="49" t="s">
        <v>50</v>
      </c>
      <c r="D23" s="20"/>
      <c r="E23" s="30">
        <v>21858</v>
      </c>
      <c r="F23" s="41">
        <v>1</v>
      </c>
      <c r="G23" s="41">
        <v>1</v>
      </c>
      <c r="H23" s="41" t="s">
        <v>29</v>
      </c>
      <c r="I23" s="41">
        <v>2</v>
      </c>
      <c r="J23" s="41">
        <v>2</v>
      </c>
      <c r="K23" s="41" t="s">
        <v>29</v>
      </c>
      <c r="L23" s="27">
        <v>21855</v>
      </c>
      <c r="M23" s="27">
        <v>12243</v>
      </c>
      <c r="N23" s="30">
        <v>1624</v>
      </c>
      <c r="O23" s="41">
        <v>7988</v>
      </c>
      <c r="P23" s="27">
        <v>182677</v>
      </c>
      <c r="Q23" s="28">
        <v>181517</v>
      </c>
      <c r="R23" s="29">
        <v>1160</v>
      </c>
      <c r="S23" s="52"/>
      <c r="T23" s="49" t="s">
        <v>51</v>
      </c>
      <c r="U23" s="19"/>
    </row>
    <row r="24" spans="1:21" s="4" customFormat="1" ht="16.5" x14ac:dyDescent="0.25">
      <c r="B24" s="49" t="s">
        <v>33</v>
      </c>
      <c r="D24" s="20"/>
      <c r="E24" s="30">
        <v>105935</v>
      </c>
      <c r="F24" s="41" t="s">
        <v>29</v>
      </c>
      <c r="G24" s="41" t="s">
        <v>29</v>
      </c>
      <c r="H24" s="41" t="s">
        <v>29</v>
      </c>
      <c r="I24" s="31">
        <v>712</v>
      </c>
      <c r="J24" s="27">
        <v>602</v>
      </c>
      <c r="K24" s="41">
        <v>110</v>
      </c>
      <c r="L24" s="27">
        <v>105223</v>
      </c>
      <c r="M24" s="27">
        <v>77932</v>
      </c>
      <c r="N24" s="30">
        <v>9030</v>
      </c>
      <c r="O24" s="41">
        <v>18261</v>
      </c>
      <c r="P24" s="27">
        <v>2208152</v>
      </c>
      <c r="Q24" s="28">
        <v>1593839</v>
      </c>
      <c r="R24" s="29">
        <v>614313</v>
      </c>
      <c r="S24" s="52"/>
      <c r="T24" s="49" t="s">
        <v>47</v>
      </c>
      <c r="U24" s="19"/>
    </row>
    <row r="25" spans="1:21" s="4" customFormat="1" ht="16.5" x14ac:dyDescent="0.25">
      <c r="B25" s="49" t="s">
        <v>52</v>
      </c>
      <c r="D25" s="20"/>
      <c r="E25" s="30">
        <v>5178</v>
      </c>
      <c r="F25" s="41" t="s">
        <v>29</v>
      </c>
      <c r="G25" s="41" t="s">
        <v>29</v>
      </c>
      <c r="H25" s="41" t="s">
        <v>29</v>
      </c>
      <c r="I25" s="41" t="s">
        <v>29</v>
      </c>
      <c r="J25" s="41" t="s">
        <v>29</v>
      </c>
      <c r="K25" s="41" t="s">
        <v>29</v>
      </c>
      <c r="L25" s="27">
        <v>5178</v>
      </c>
      <c r="M25" s="27">
        <v>2500</v>
      </c>
      <c r="N25" s="30">
        <v>737</v>
      </c>
      <c r="O25" s="41">
        <v>1941</v>
      </c>
      <c r="P25" s="27">
        <v>43530</v>
      </c>
      <c r="Q25" s="28">
        <v>43530</v>
      </c>
      <c r="R25" s="41" t="s">
        <v>29</v>
      </c>
      <c r="S25" s="52"/>
      <c r="T25" s="49" t="s">
        <v>53</v>
      </c>
      <c r="U25" s="19"/>
    </row>
    <row r="26" spans="1:21" s="2" customFormat="1" ht="16.5" x14ac:dyDescent="0.25">
      <c r="A26" s="2" t="s">
        <v>34</v>
      </c>
      <c r="D26" s="37"/>
      <c r="E26" s="38">
        <f>SUM(E27:E31)</f>
        <v>272513</v>
      </c>
      <c r="F26" s="41" t="s">
        <v>29</v>
      </c>
      <c r="G26" s="41" t="s">
        <v>29</v>
      </c>
      <c r="H26" s="41" t="s">
        <v>29</v>
      </c>
      <c r="I26" s="38">
        <f>SUM(I27:I31)</f>
        <v>2804</v>
      </c>
      <c r="J26" s="38">
        <f t="shared" ref="J26:R26" si="6">SUM(J27:J31)</f>
        <v>2800</v>
      </c>
      <c r="K26" s="38">
        <f t="shared" si="6"/>
        <v>4</v>
      </c>
      <c r="L26" s="38">
        <f t="shared" si="6"/>
        <v>269709</v>
      </c>
      <c r="M26" s="38">
        <f t="shared" si="6"/>
        <v>195449</v>
      </c>
      <c r="N26" s="38">
        <f t="shared" si="6"/>
        <v>15982</v>
      </c>
      <c r="O26" s="38">
        <f t="shared" si="6"/>
        <v>58278</v>
      </c>
      <c r="P26" s="38">
        <f t="shared" si="6"/>
        <v>6181222</v>
      </c>
      <c r="Q26" s="38">
        <f t="shared" si="6"/>
        <v>4175156</v>
      </c>
      <c r="R26" s="38">
        <f t="shared" si="6"/>
        <v>2005066</v>
      </c>
      <c r="S26" s="51" t="s">
        <v>54</v>
      </c>
      <c r="U26" s="1"/>
    </row>
    <row r="27" spans="1:21" s="2" customFormat="1" ht="16.5" x14ac:dyDescent="0.25">
      <c r="B27" s="4" t="s">
        <v>65</v>
      </c>
      <c r="C27" s="4"/>
      <c r="D27" s="20"/>
      <c r="E27" s="30">
        <v>177</v>
      </c>
      <c r="F27" s="41"/>
      <c r="G27" s="41"/>
      <c r="H27" s="41"/>
      <c r="I27" s="31"/>
      <c r="J27" s="30"/>
      <c r="K27" s="41"/>
      <c r="L27" s="30">
        <v>177</v>
      </c>
      <c r="M27" s="30">
        <v>2</v>
      </c>
      <c r="N27" s="30"/>
      <c r="O27" s="41">
        <v>175</v>
      </c>
      <c r="P27" s="30">
        <v>505</v>
      </c>
      <c r="Q27" s="31">
        <v>505</v>
      </c>
      <c r="R27" s="31"/>
      <c r="S27" s="52"/>
      <c r="T27" s="4" t="s">
        <v>66</v>
      </c>
      <c r="U27" s="1"/>
    </row>
    <row r="28" spans="1:21" s="4" customFormat="1" ht="16.5" x14ac:dyDescent="0.25">
      <c r="B28" s="49" t="s">
        <v>55</v>
      </c>
      <c r="D28" s="20"/>
      <c r="E28" s="30">
        <v>29866</v>
      </c>
      <c r="F28" s="41" t="s">
        <v>29</v>
      </c>
      <c r="G28" s="41" t="s">
        <v>29</v>
      </c>
      <c r="H28" s="41" t="s">
        <v>29</v>
      </c>
      <c r="I28" s="31">
        <v>8</v>
      </c>
      <c r="J28" s="27">
        <v>8</v>
      </c>
      <c r="K28" s="41" t="s">
        <v>29</v>
      </c>
      <c r="L28" s="27">
        <v>29858</v>
      </c>
      <c r="M28" s="27">
        <v>16142</v>
      </c>
      <c r="N28" s="30">
        <v>3268</v>
      </c>
      <c r="O28" s="41">
        <v>10448</v>
      </c>
      <c r="P28" s="27">
        <v>196467</v>
      </c>
      <c r="Q28" s="28">
        <v>190137</v>
      </c>
      <c r="R28" s="29">
        <v>5330</v>
      </c>
      <c r="S28" s="52"/>
      <c r="T28" s="49" t="s">
        <v>56</v>
      </c>
      <c r="U28" s="19"/>
    </row>
    <row r="29" spans="1:21" s="4" customFormat="1" ht="16.5" x14ac:dyDescent="0.25">
      <c r="B29" s="49" t="s">
        <v>57</v>
      </c>
      <c r="D29" s="20"/>
      <c r="E29" s="30">
        <v>240395</v>
      </c>
      <c r="F29" s="41" t="s">
        <v>29</v>
      </c>
      <c r="G29" s="41" t="s">
        <v>29</v>
      </c>
      <c r="H29" s="41" t="s">
        <v>29</v>
      </c>
      <c r="I29" s="31">
        <v>2795</v>
      </c>
      <c r="J29" s="27">
        <v>2791</v>
      </c>
      <c r="K29" s="41">
        <v>4</v>
      </c>
      <c r="L29" s="27">
        <v>237600</v>
      </c>
      <c r="M29" s="27">
        <v>177679</v>
      </c>
      <c r="N29" s="30">
        <v>12703</v>
      </c>
      <c r="O29" s="41">
        <v>47218</v>
      </c>
      <c r="P29" s="27">
        <v>5959210</v>
      </c>
      <c r="Q29" s="28">
        <v>3960174</v>
      </c>
      <c r="R29" s="29">
        <v>1999036</v>
      </c>
      <c r="S29" s="52"/>
      <c r="T29" s="49" t="s">
        <v>58</v>
      </c>
      <c r="U29" s="19"/>
    </row>
    <row r="30" spans="1:21" s="4" customFormat="1" ht="19.5" customHeight="1" x14ac:dyDescent="0.25">
      <c r="B30" s="49" t="s">
        <v>59</v>
      </c>
      <c r="D30" s="20"/>
      <c r="E30" s="30">
        <v>397</v>
      </c>
      <c r="F30" s="41" t="s">
        <v>29</v>
      </c>
      <c r="G30" s="41" t="s">
        <v>29</v>
      </c>
      <c r="H30" s="41" t="s">
        <v>29</v>
      </c>
      <c r="I30" s="41" t="s">
        <v>29</v>
      </c>
      <c r="J30" s="41" t="s">
        <v>29</v>
      </c>
      <c r="K30" s="41" t="s">
        <v>29</v>
      </c>
      <c r="L30" s="31">
        <v>397</v>
      </c>
      <c r="M30" s="41">
        <v>10</v>
      </c>
      <c r="N30" s="30">
        <v>6</v>
      </c>
      <c r="O30" s="41">
        <v>381</v>
      </c>
      <c r="P30" s="27">
        <v>3336</v>
      </c>
      <c r="Q30" s="28">
        <v>3336</v>
      </c>
      <c r="R30" s="41" t="s">
        <v>29</v>
      </c>
      <c r="S30" s="52"/>
      <c r="T30" s="49" t="s">
        <v>60</v>
      </c>
      <c r="U30" s="19"/>
    </row>
    <row r="31" spans="1:21" s="4" customFormat="1" ht="19.5" customHeight="1" x14ac:dyDescent="0.25">
      <c r="B31" s="49" t="s">
        <v>61</v>
      </c>
      <c r="D31" s="21"/>
      <c r="E31" s="27">
        <v>1678</v>
      </c>
      <c r="F31" s="41" t="s">
        <v>29</v>
      </c>
      <c r="G31" s="41" t="s">
        <v>29</v>
      </c>
      <c r="H31" s="41" t="s">
        <v>29</v>
      </c>
      <c r="I31" s="41">
        <v>1</v>
      </c>
      <c r="J31" s="41">
        <v>1</v>
      </c>
      <c r="K31" s="41" t="s">
        <v>29</v>
      </c>
      <c r="L31" s="27">
        <v>1677</v>
      </c>
      <c r="M31" s="27">
        <v>1616</v>
      </c>
      <c r="N31" s="27">
        <v>5</v>
      </c>
      <c r="O31" s="41">
        <v>56</v>
      </c>
      <c r="P31" s="27">
        <v>21704</v>
      </c>
      <c r="Q31" s="27">
        <v>21004</v>
      </c>
      <c r="R31" s="41">
        <v>700</v>
      </c>
      <c r="S31" s="52"/>
      <c r="T31" s="49" t="s">
        <v>62</v>
      </c>
      <c r="U31" s="19"/>
    </row>
    <row r="32" spans="1:21" s="4" customFormat="1" ht="6" customHeight="1" x14ac:dyDescent="0.25">
      <c r="A32" s="6"/>
      <c r="B32" s="23"/>
      <c r="C32" s="6"/>
      <c r="D32" s="7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  <c r="T32" s="6"/>
      <c r="U32" s="19"/>
    </row>
    <row r="33" spans="1:21" s="4" customFormat="1" ht="3.75" customHeight="1" x14ac:dyDescent="0.25">
      <c r="A33" s="21"/>
      <c r="B33" s="22"/>
      <c r="N33" s="19"/>
      <c r="O33" s="19"/>
      <c r="P33" s="19"/>
      <c r="Q33" s="19"/>
      <c r="R33" s="19"/>
      <c r="S33" s="19"/>
      <c r="U33" s="19"/>
    </row>
    <row r="34" spans="1:21" s="4" customFormat="1" ht="16.5" x14ac:dyDescent="0.25">
      <c r="A34" s="19"/>
      <c r="B34" s="19" t="s">
        <v>21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U34" s="19"/>
    </row>
    <row r="35" spans="1:21" s="4" customFormat="1" ht="16.5" x14ac:dyDescent="0.25">
      <c r="A35" s="19"/>
      <c r="B35" s="19" t="s">
        <v>22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ht="26.25" customHeight="1" x14ac:dyDescent="0.3"/>
  </sheetData>
  <mergeCells count="10">
    <mergeCell ref="A11:D11"/>
    <mergeCell ref="S11:T11"/>
    <mergeCell ref="A4:D9"/>
    <mergeCell ref="E4:O4"/>
    <mergeCell ref="P4:R4"/>
    <mergeCell ref="S4:T9"/>
    <mergeCell ref="F5:H5"/>
    <mergeCell ref="I5:K5"/>
    <mergeCell ref="L5:O5"/>
    <mergeCell ref="P5:R5"/>
  </mergeCells>
  <pageMargins left="0.59055118110236227" right="0.15748031496062992" top="0.78740157480314965" bottom="0.59055118110236227" header="0.51181102362204722" footer="0.51181102362204722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2018-03-15T02:53:44Z</cp:lastPrinted>
  <dcterms:created xsi:type="dcterms:W3CDTF">2004-08-20T21:28:46Z</dcterms:created>
  <dcterms:modified xsi:type="dcterms:W3CDTF">2019-11-07T04:47:57Z</dcterms:modified>
</cp:coreProperties>
</file>