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8975" windowHeight="10935"/>
  </bookViews>
  <sheets>
    <sheet name="ตารางที่5" sheetId="1" r:id="rId1"/>
    <sheet name="Sheet1" sheetId="2" r:id="rId2"/>
  </sheets>
  <calcPr calcId="144525"/>
</workbook>
</file>

<file path=xl/calcChain.xml><?xml version="1.0" encoding="utf-8"?>
<calcChain xmlns="http://schemas.openxmlformats.org/spreadsheetml/2006/main">
  <c r="M39" i="1" l="1"/>
  <c r="F36" i="1"/>
  <c r="P41" i="1"/>
  <c r="P38" i="1"/>
  <c r="P37" i="1"/>
  <c r="P31" i="1" l="1"/>
  <c r="E34" i="1"/>
  <c r="E35" i="1"/>
  <c r="E36" i="1"/>
  <c r="E37" i="1"/>
  <c r="E38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33" i="1"/>
  <c r="F34" i="1"/>
  <c r="H34" i="1"/>
  <c r="I34" i="1"/>
  <c r="I31" i="1" s="1"/>
  <c r="K34" i="1"/>
  <c r="L34" i="1"/>
  <c r="L31" i="1" s="1"/>
  <c r="M31" i="1"/>
  <c r="N34" i="1"/>
  <c r="O34" i="1"/>
  <c r="F35" i="1"/>
  <c r="G35" i="1"/>
  <c r="H35" i="1"/>
  <c r="I35" i="1"/>
  <c r="J35" i="1"/>
  <c r="K35" i="1"/>
  <c r="L35" i="1"/>
  <c r="M35" i="1"/>
  <c r="N35" i="1"/>
  <c r="O35" i="1"/>
  <c r="P35" i="1"/>
  <c r="H36" i="1"/>
  <c r="I36" i="1"/>
  <c r="K36" i="1"/>
  <c r="L36" i="1"/>
  <c r="M36" i="1"/>
  <c r="N36" i="1"/>
  <c r="O36" i="1"/>
  <c r="P36" i="1"/>
  <c r="F37" i="1"/>
  <c r="H37" i="1"/>
  <c r="I37" i="1"/>
  <c r="J37" i="1"/>
  <c r="K37" i="1"/>
  <c r="L37" i="1"/>
  <c r="N37" i="1"/>
  <c r="O37" i="1"/>
  <c r="F38" i="1"/>
  <c r="G38" i="1"/>
  <c r="H38" i="1"/>
  <c r="I38" i="1"/>
  <c r="J38" i="1"/>
  <c r="K38" i="1"/>
  <c r="L38" i="1"/>
  <c r="N38" i="1"/>
  <c r="G39" i="1"/>
  <c r="H39" i="1"/>
  <c r="I39" i="1"/>
  <c r="J39" i="1"/>
  <c r="K39" i="1"/>
  <c r="O39" i="1"/>
  <c r="F41" i="1"/>
  <c r="G41" i="1"/>
  <c r="H41" i="1"/>
  <c r="I41" i="1"/>
  <c r="J41" i="1"/>
  <c r="K41" i="1"/>
  <c r="L41" i="1"/>
  <c r="M41" i="1"/>
  <c r="N41" i="1"/>
  <c r="O41" i="1"/>
  <c r="F42" i="1"/>
  <c r="H42" i="1"/>
  <c r="I42" i="1"/>
  <c r="J42" i="1"/>
  <c r="K42" i="1"/>
  <c r="L42" i="1"/>
  <c r="M42" i="1"/>
  <c r="N42" i="1"/>
  <c r="O42" i="1"/>
  <c r="F43" i="1"/>
  <c r="G43" i="1"/>
  <c r="H43" i="1"/>
  <c r="I43" i="1"/>
  <c r="J43" i="1"/>
  <c r="L43" i="1"/>
  <c r="M43" i="1"/>
  <c r="N43" i="1"/>
  <c r="O43" i="1"/>
  <c r="P43" i="1"/>
  <c r="F44" i="1"/>
  <c r="G44" i="1"/>
  <c r="H44" i="1"/>
  <c r="I44" i="1"/>
  <c r="J44" i="1"/>
  <c r="K44" i="1"/>
  <c r="L44" i="1"/>
  <c r="N44" i="1"/>
  <c r="O44" i="1"/>
  <c r="P44" i="1"/>
  <c r="H45" i="1"/>
  <c r="I45" i="1"/>
  <c r="K45" i="1"/>
  <c r="L45" i="1"/>
  <c r="M45" i="1"/>
  <c r="N45" i="1"/>
  <c r="O45" i="1"/>
  <c r="P45" i="1"/>
  <c r="F46" i="1"/>
  <c r="G46" i="1"/>
  <c r="H46" i="1"/>
  <c r="I46" i="1"/>
  <c r="J46" i="1"/>
  <c r="K46" i="1"/>
  <c r="L46" i="1"/>
  <c r="M46" i="1"/>
  <c r="N46" i="1"/>
  <c r="P46" i="1"/>
  <c r="F47" i="1"/>
  <c r="G47" i="1"/>
  <c r="H47" i="1"/>
  <c r="I47" i="1"/>
  <c r="L47" i="1"/>
  <c r="M47" i="1"/>
  <c r="N47" i="1"/>
  <c r="O47" i="1"/>
  <c r="P47" i="1"/>
  <c r="F48" i="1"/>
  <c r="G48" i="1"/>
  <c r="H48" i="1"/>
  <c r="I48" i="1"/>
  <c r="J48" i="1"/>
  <c r="K48" i="1"/>
  <c r="L48" i="1"/>
  <c r="M48" i="1"/>
  <c r="N48" i="1"/>
  <c r="P48" i="1"/>
  <c r="F49" i="1"/>
  <c r="G49" i="1"/>
  <c r="H49" i="1"/>
  <c r="I49" i="1"/>
  <c r="J49" i="1"/>
  <c r="K49" i="1"/>
  <c r="L49" i="1"/>
  <c r="M49" i="1"/>
  <c r="N49" i="1"/>
  <c r="O49" i="1"/>
  <c r="F50" i="1"/>
  <c r="G50" i="1"/>
  <c r="H50" i="1"/>
  <c r="I50" i="1"/>
  <c r="J50" i="1"/>
  <c r="K50" i="1"/>
  <c r="L50" i="1"/>
  <c r="M50" i="1"/>
  <c r="N50" i="1"/>
  <c r="O50" i="1"/>
  <c r="P50" i="1"/>
  <c r="F51" i="1"/>
  <c r="G51" i="1"/>
  <c r="H51" i="1"/>
  <c r="I51" i="1"/>
  <c r="J51" i="1"/>
  <c r="K51" i="1"/>
  <c r="L51" i="1"/>
  <c r="M51" i="1"/>
  <c r="N51" i="1"/>
  <c r="O51" i="1"/>
  <c r="F52" i="1"/>
  <c r="G52" i="1"/>
  <c r="H52" i="1"/>
  <c r="I52" i="1"/>
  <c r="J52" i="1"/>
  <c r="K52" i="1"/>
  <c r="L52" i="1"/>
  <c r="M52" i="1"/>
  <c r="N52" i="1"/>
  <c r="P52" i="1"/>
  <c r="F53" i="1"/>
  <c r="G53" i="1"/>
  <c r="H53" i="1"/>
  <c r="J53" i="1"/>
  <c r="K53" i="1"/>
  <c r="M53" i="1"/>
  <c r="N53" i="1"/>
  <c r="O53" i="1"/>
  <c r="P53" i="1"/>
  <c r="P33" i="1"/>
  <c r="O33" i="1"/>
  <c r="N33" i="1"/>
  <c r="M33" i="1"/>
  <c r="L33" i="1"/>
  <c r="K33" i="1"/>
  <c r="J33" i="1"/>
  <c r="J31" i="1" s="1"/>
  <c r="I33" i="1"/>
  <c r="H33" i="1"/>
  <c r="G33" i="1"/>
  <c r="F33" i="1"/>
  <c r="G31" i="1"/>
  <c r="H31" i="1"/>
  <c r="F31" i="1"/>
  <c r="E31" i="1"/>
  <c r="N31" i="1"/>
  <c r="C33" i="1"/>
  <c r="C34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B51" i="1"/>
  <c r="D51" i="1"/>
  <c r="B52" i="1"/>
  <c r="C52" i="1"/>
  <c r="D52" i="1"/>
  <c r="B53" i="1"/>
  <c r="C53" i="1"/>
  <c r="D53" i="1"/>
  <c r="D41" i="1"/>
  <c r="C41" i="1"/>
  <c r="B41" i="1"/>
  <c r="B34" i="1"/>
  <c r="D31" i="1"/>
  <c r="B35" i="1"/>
  <c r="C35" i="1"/>
  <c r="D35" i="1"/>
  <c r="B36" i="1"/>
  <c r="C36" i="1"/>
  <c r="D36" i="1"/>
  <c r="C37" i="1"/>
  <c r="B38" i="1"/>
  <c r="C38" i="1"/>
  <c r="D38" i="1"/>
  <c r="B39" i="1"/>
  <c r="C39" i="1"/>
  <c r="D39" i="1"/>
  <c r="D33" i="1"/>
  <c r="B33" i="1"/>
  <c r="N7" i="1"/>
  <c r="O7" i="1"/>
  <c r="P7" i="1"/>
  <c r="N8" i="1"/>
  <c r="O8" i="1"/>
  <c r="N9" i="1"/>
  <c r="O9" i="1"/>
  <c r="P9" i="1"/>
  <c r="N10" i="1"/>
  <c r="O10" i="1"/>
  <c r="P10" i="1"/>
  <c r="N11" i="1"/>
  <c r="O11" i="1"/>
  <c r="P11" i="1"/>
  <c r="N12" i="1"/>
  <c r="O12" i="1"/>
  <c r="P12" i="1"/>
  <c r="N13" i="1"/>
  <c r="O13" i="1"/>
  <c r="P13" i="1"/>
  <c r="N15" i="1"/>
  <c r="O15" i="1"/>
  <c r="P15" i="1"/>
  <c r="N16" i="1"/>
  <c r="O16" i="1"/>
  <c r="P16" i="1"/>
  <c r="N17" i="1"/>
  <c r="O17" i="1"/>
  <c r="P17" i="1"/>
  <c r="N18" i="1"/>
  <c r="O18" i="1"/>
  <c r="P18" i="1"/>
  <c r="N19" i="1"/>
  <c r="O19" i="1"/>
  <c r="P19" i="1"/>
  <c r="N20" i="1"/>
  <c r="O20" i="1"/>
  <c r="P20" i="1"/>
  <c r="N21" i="1"/>
  <c r="O21" i="1"/>
  <c r="P21" i="1"/>
  <c r="N22" i="1"/>
  <c r="O22" i="1"/>
  <c r="P22" i="1"/>
  <c r="N23" i="1"/>
  <c r="O23" i="1"/>
  <c r="P23" i="1"/>
  <c r="N24" i="1"/>
  <c r="O24" i="1"/>
  <c r="P24" i="1"/>
  <c r="N25" i="1"/>
  <c r="O25" i="1"/>
  <c r="P25" i="1"/>
  <c r="N26" i="1"/>
  <c r="O26" i="1"/>
  <c r="P26" i="1"/>
  <c r="N27" i="1"/>
  <c r="O27" i="1"/>
  <c r="P27" i="1"/>
  <c r="N6" i="1"/>
  <c r="P6" i="1"/>
  <c r="O6" i="1"/>
  <c r="O31" i="1" l="1"/>
  <c r="K31" i="1"/>
  <c r="C31" i="1"/>
  <c r="B31" i="1"/>
  <c r="F13" i="2" l="1"/>
</calcChain>
</file>

<file path=xl/sharedStrings.xml><?xml version="1.0" encoding="utf-8"?>
<sst xmlns="http://schemas.openxmlformats.org/spreadsheetml/2006/main" count="193" uniqueCount="40">
  <si>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</si>
  <si>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</si>
  <si>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</si>
  <si>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</si>
  <si>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</si>
  <si>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</si>
  <si>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การล่าสัตว์และการป่าไม้และการประมง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</si>
  <si>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</si>
  <si>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</si>
  <si>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</si>
  <si>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 น้ำเสีย</t>
  </si>
  <si>
    <t>6. การก่อสร้าง</t>
  </si>
  <si>
    <t>7. การขายส่ง การขายปลีก การซ่อมแซมยานยนต์  รถจักรยานยนต์</t>
  </si>
  <si>
    <t>8. การขนส่ง ที่เก็บสินค้า</t>
  </si>
  <si>
    <t>9. กิจกรรมโรงแรม 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</si>
  <si>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</si>
  <si>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</si>
  <si>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</si>
  <si>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</si>
  <si>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</si>
  <si>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</si>
  <si>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</si>
  <si>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</si>
  <si>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</si>
  <si>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 บริการ 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</si>
  <si>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</si>
  <si>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</si>
  <si>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</si>
  <si>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ร้อยละ</t>
  </si>
  <si>
    <t xml:space="preserve">1. เกษตรกรรม การล่าสัตว์และการป่าไม้ </t>
  </si>
  <si>
    <t xml:space="preserve">   ของใช้ส่วนบุคคล และของใช้ในครัวเรือน</t>
  </si>
  <si>
    <t>หมายเหตุ ..  คือต่ำกว่าร้อยละ 0.01</t>
  </si>
  <si>
    <t>-</t>
  </si>
  <si>
    <t>..</t>
  </si>
  <si>
    <t>ตารางที่ 4  จำนวนและร้อยละของผู้มีงานทำ จำแนกตามอุตสาหกรรมและเพศ  พ.ศ.2562</t>
  </si>
  <si>
    <t>ไตรมาส1</t>
  </si>
  <si>
    <t>ไตรมาส2</t>
  </si>
  <si>
    <t>ไตรมาส3</t>
  </si>
  <si>
    <t>ไตรมาส4</t>
  </si>
  <si>
    <t>เฉลี่ย 4 ไตรมาส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</si>
</sst>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187" fontId="6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/>
    <xf numFmtId="0" fontId="6" fillId="0" borderId="0" xfId="0" applyFont="1" applyBorder="1"/>
    <xf numFmtId="187" fontId="6" fillId="0" borderId="0" xfId="1" applyNumberFormat="1" applyFont="1" applyBorder="1" applyAlignment="1">
      <alignment horizontal="right"/>
    </xf>
    <xf numFmtId="188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188" fontId="6" fillId="0" borderId="0" xfId="0" applyNumberFormat="1" applyFont="1" applyAlignment="1">
      <alignment horizontal="right"/>
    </xf>
    <xf numFmtId="188" fontId="6" fillId="0" borderId="0" xfId="0" applyNumberFormat="1" applyFont="1" applyAlignment="1"/>
    <xf numFmtId="188" fontId="6" fillId="0" borderId="0" xfId="0" applyNumberFormat="1" applyFont="1" applyBorder="1" applyAlignment="1"/>
    <xf numFmtId="188" fontId="6" fillId="0" borderId="0" xfId="0" applyNumberFormat="1" applyFont="1" applyBorder="1" applyAlignment="1">
      <alignment horizontal="right"/>
    </xf>
    <xf numFmtId="188" fontId="6" fillId="0" borderId="3" xfId="0" applyNumberFormat="1" applyFont="1" applyBorder="1" applyAlignment="1">
      <alignment horizontal="right"/>
    </xf>
    <xf numFmtId="188" fontId="6" fillId="0" borderId="0" xfId="0" quotePrefix="1" applyNumberFormat="1" applyFont="1" applyAlignment="1">
      <alignment horizontal="right"/>
    </xf>
    <xf numFmtId="0" fontId="6" fillId="0" borderId="3" xfId="0" applyFont="1" applyBorder="1" applyAlignment="1" applyProtection="1">
      <alignment horizontal="left" vertical="center"/>
    </xf>
    <xf numFmtId="188" fontId="6" fillId="0" borderId="3" xfId="0" applyNumberFormat="1" applyFont="1" applyBorder="1" applyAlignment="1"/>
    <xf numFmtId="0" fontId="6" fillId="2" borderId="0" xfId="0" quotePrefix="1" applyFont="1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0" xfId="0" applyFont="1" applyFill="1"/>
    <xf numFmtId="188" fontId="6" fillId="3" borderId="0" xfId="0" applyNumberFormat="1" applyFont="1" applyFill="1" applyAlignment="1">
      <alignment horizontal="right"/>
    </xf>
    <xf numFmtId="188" fontId="6" fillId="3" borderId="0" xfId="0" applyNumberFormat="1" applyFont="1" applyFill="1" applyBorder="1" applyAlignment="1">
      <alignment horizontal="right"/>
    </xf>
    <xf numFmtId="188" fontId="0" fillId="3" borderId="0" xfId="0" applyNumberFormat="1" applyFill="1"/>
    <xf numFmtId="187" fontId="4" fillId="0" borderId="0" xfId="1" applyNumberFormat="1" applyFont="1" applyAlignment="1">
      <alignment vertical="center"/>
    </xf>
    <xf numFmtId="187" fontId="4" fillId="0" borderId="0" xfId="1" applyNumberFormat="1" applyFont="1"/>
    <xf numFmtId="188" fontId="6" fillId="0" borderId="0" xfId="0" applyNumberFormat="1" applyFont="1" applyAlignment="1">
      <alignment horizontal="right" vertical="center"/>
    </xf>
    <xf numFmtId="188" fontId="6" fillId="0" borderId="0" xfId="0" applyNumberFormat="1" applyFont="1" applyAlignment="1">
      <alignment vertical="center"/>
    </xf>
    <xf numFmtId="187" fontId="3" fillId="0" borderId="0" xfId="1" applyNumberFormat="1" applyFont="1" applyAlignment="1">
      <alignment vertical="center"/>
    </xf>
    <xf numFmtId="0" fontId="9" fillId="0" borderId="0" xfId="0" quotePrefix="1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0" applyFont="1" applyAlignment="1"/>
    <xf numFmtId="0" fontId="9" fillId="0" borderId="3" xfId="0" applyFont="1" applyBorder="1" applyAlignment="1"/>
    <xf numFmtId="0" fontId="10" fillId="0" borderId="0" xfId="0" applyFont="1"/>
    <xf numFmtId="187" fontId="4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right" vertical="center"/>
    </xf>
    <xf numFmtId="189" fontId="4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/>
    </xf>
    <xf numFmtId="0" fontId="6" fillId="0" borderId="0" xfId="0" applyFont="1" applyAlignment="1"/>
    <xf numFmtId="0" fontId="4" fillId="0" borderId="0" xfId="0" applyFont="1" applyAlignment="1"/>
    <xf numFmtId="0" fontId="6" fillId="0" borderId="0" xfId="0" applyFont="1" applyBorder="1" applyAlignment="1"/>
    <xf numFmtId="187" fontId="4" fillId="0" borderId="0" xfId="1" applyNumberFormat="1" applyFont="1" applyAlignment="1">
      <alignment horizontal="right" vertical="center"/>
    </xf>
    <xf numFmtId="187" fontId="4" fillId="0" borderId="0" xfId="1" applyNumberFormat="1" applyFont="1" applyAlignment="1">
      <alignment horizontal="right"/>
    </xf>
    <xf numFmtId="188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7" fontId="4" fillId="0" borderId="0" xfId="0" applyNumberFormat="1" applyFont="1"/>
    <xf numFmtId="187" fontId="4" fillId="0" borderId="0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87" fontId="3" fillId="0" borderId="0" xfId="1" applyNumberFormat="1" applyFont="1" applyAlignment="1">
      <alignment horizontal="right" vertical="center"/>
    </xf>
    <xf numFmtId="188" fontId="4" fillId="0" borderId="3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topLeftCell="A28" zoomScale="110" zoomScaleNormal="110" zoomScaleSheetLayoutView="100" zoomScalePageLayoutView="90" workbookViewId="0">
      <selection activeCell="A55" sqref="A55:P55"/>
    </sheetView>
  </sheetViews>
  <sheetFormatPr defaultRowHeight="14.25" customHeight="1" x14ac:dyDescent="0.5"/>
  <cols>
    <col min="1" max="1" width="50.85546875" style="3" customWidth="1"/>
    <col min="2" max="4" width="16.28515625" style="3" customWidth="1"/>
    <col min="5" max="6" width="10.5703125" style="3" bestFit="1" customWidth="1"/>
    <col min="7" max="9" width="11.28515625" style="3" bestFit="1" customWidth="1"/>
    <col min="10" max="16" width="10.5703125" style="3" bestFit="1" customWidth="1"/>
    <col min="17" max="16384" width="9.140625" style="3"/>
  </cols>
  <sheetData>
    <row r="1" spans="1:16" s="1" customFormat="1" ht="0.75" customHeight="1" x14ac:dyDescent="0.55000000000000004"/>
    <row r="2" spans="1:16" s="2" customFormat="1" ht="24" customHeight="1" x14ac:dyDescent="0.55000000000000004">
      <c r="A2" s="64" t="s">
        <v>34</v>
      </c>
      <c r="B2" s="64"/>
      <c r="C2" s="64"/>
      <c r="D2" s="64"/>
    </row>
    <row r="3" spans="1:16" s="2" customFormat="1" ht="12" customHeight="1" x14ac:dyDescent="0.5">
      <c r="B3" s="60" t="s">
        <v>35</v>
      </c>
      <c r="C3" s="60"/>
      <c r="D3" s="60"/>
      <c r="E3" s="60" t="s">
        <v>36</v>
      </c>
      <c r="F3" s="60"/>
      <c r="G3" s="60"/>
      <c r="H3" s="60" t="s">
        <v>37</v>
      </c>
      <c r="I3" s="60"/>
      <c r="J3" s="60"/>
      <c r="K3" s="60" t="s">
        <v>38</v>
      </c>
      <c r="L3" s="60"/>
      <c r="M3" s="60"/>
      <c r="N3" s="61" t="s">
        <v>39</v>
      </c>
      <c r="O3" s="61"/>
      <c r="P3" s="61"/>
    </row>
    <row r="4" spans="1:16" s="2" customFormat="1" ht="16.5" customHeight="1" x14ac:dyDescent="0.5">
      <c r="A4" s="4" t="s">
        <v>0</v>
      </c>
      <c r="B4" s="47" t="s">
        <v>1</v>
      </c>
      <c r="C4" s="47" t="s">
        <v>2</v>
      </c>
      <c r="D4" s="47" t="s">
        <v>3</v>
      </c>
      <c r="E4" s="47" t="s">
        <v>1</v>
      </c>
      <c r="F4" s="47" t="s">
        <v>2</v>
      </c>
      <c r="G4" s="47" t="s">
        <v>3</v>
      </c>
      <c r="H4" s="47" t="s">
        <v>1</v>
      </c>
      <c r="I4" s="47" t="s">
        <v>2</v>
      </c>
      <c r="J4" s="47" t="s">
        <v>3</v>
      </c>
      <c r="K4" s="47" t="s">
        <v>1</v>
      </c>
      <c r="L4" s="47" t="s">
        <v>2</v>
      </c>
      <c r="M4" s="47" t="s">
        <v>3</v>
      </c>
      <c r="N4" s="47" t="s">
        <v>1</v>
      </c>
      <c r="O4" s="47" t="s">
        <v>2</v>
      </c>
      <c r="P4" s="47" t="s">
        <v>3</v>
      </c>
    </row>
    <row r="5" spans="1:16" s="2" customFormat="1" ht="14.25" customHeight="1" x14ac:dyDescent="0.5">
      <c r="A5" s="5"/>
      <c r="B5" s="62" t="s">
        <v>4</v>
      </c>
      <c r="C5" s="62"/>
      <c r="D5" s="62"/>
    </row>
    <row r="6" spans="1:16" s="7" customFormat="1" ht="21.75" x14ac:dyDescent="0.5">
      <c r="A6" s="6" t="s">
        <v>5</v>
      </c>
      <c r="B6" s="38">
        <v>366287.59</v>
      </c>
      <c r="C6" s="38">
        <v>194060.55</v>
      </c>
      <c r="D6" s="38">
        <v>172227.05</v>
      </c>
      <c r="E6" s="57">
        <v>381065.12</v>
      </c>
      <c r="F6" s="57">
        <v>203896.5</v>
      </c>
      <c r="G6" s="57">
        <v>177168.62</v>
      </c>
      <c r="H6" s="57">
        <v>377708.88</v>
      </c>
      <c r="I6" s="57">
        <v>203702.53</v>
      </c>
      <c r="J6" s="57">
        <v>174006.36</v>
      </c>
      <c r="K6" s="57">
        <v>367713.92</v>
      </c>
      <c r="L6" s="57">
        <v>196965.8</v>
      </c>
      <c r="M6" s="57">
        <v>170748.11</v>
      </c>
      <c r="N6" s="38">
        <f>(ROUND(AVERAGE(B6,E6,H6,K6),0))</f>
        <v>373194</v>
      </c>
      <c r="O6" s="38">
        <f t="shared" ref="O6:P6" si="0">(ROUND(AVERAGE(C6,F6,I6,L6),0))</f>
        <v>199656</v>
      </c>
      <c r="P6" s="38">
        <f t="shared" si="0"/>
        <v>173538</v>
      </c>
    </row>
    <row r="7" spans="1:16" s="10" customFormat="1" ht="17.25" customHeight="1" x14ac:dyDescent="0.5">
      <c r="A7" s="8" t="s">
        <v>6</v>
      </c>
      <c r="B7" s="34">
        <v>173836.37</v>
      </c>
      <c r="C7" s="34">
        <v>97186.13</v>
      </c>
      <c r="D7" s="34">
        <v>76650.240000000005</v>
      </c>
      <c r="E7" s="46">
        <v>168696.98</v>
      </c>
      <c r="F7" s="46">
        <v>95757.15</v>
      </c>
      <c r="G7" s="46">
        <v>72939.83</v>
      </c>
      <c r="H7" s="46">
        <v>171430.6</v>
      </c>
      <c r="I7" s="46">
        <v>97105.93</v>
      </c>
      <c r="J7" s="46">
        <v>74324.67</v>
      </c>
      <c r="K7" s="46">
        <v>170257.3</v>
      </c>
      <c r="L7" s="46">
        <v>100132.67</v>
      </c>
      <c r="M7" s="46">
        <v>70124.639999999999</v>
      </c>
      <c r="N7" s="38">
        <f t="shared" ref="N7:N27" si="1">(ROUND(AVERAGE(B7,E7,H7,K7),0))</f>
        <v>171055</v>
      </c>
      <c r="O7" s="38">
        <f t="shared" ref="O7:O27" si="2">(ROUND(AVERAGE(C7,F7,I7,L7),0))</f>
        <v>97545</v>
      </c>
      <c r="P7" s="38">
        <f t="shared" ref="P7:P27" si="3">(ROUND(AVERAGE(D7,G7,J7,M7),0))</f>
        <v>73510</v>
      </c>
    </row>
    <row r="8" spans="1:16" s="10" customFormat="1" ht="14.25" customHeight="1" x14ac:dyDescent="0.5">
      <c r="A8" s="11" t="s">
        <v>7</v>
      </c>
      <c r="B8" s="34">
        <v>434.5</v>
      </c>
      <c r="C8" s="34">
        <v>434.5</v>
      </c>
      <c r="D8" s="54" t="s">
        <v>32</v>
      </c>
      <c r="E8" s="46">
        <v>689.03</v>
      </c>
      <c r="F8" s="46">
        <v>689.03</v>
      </c>
      <c r="G8" s="46" t="s">
        <v>32</v>
      </c>
      <c r="H8" s="46">
        <v>556.62</v>
      </c>
      <c r="I8" s="46">
        <v>556.62</v>
      </c>
      <c r="J8" s="46" t="s">
        <v>32</v>
      </c>
      <c r="K8" s="46">
        <v>417.93</v>
      </c>
      <c r="L8" s="46">
        <v>417.93</v>
      </c>
      <c r="M8" s="46" t="s">
        <v>32</v>
      </c>
      <c r="N8" s="38">
        <f t="shared" si="1"/>
        <v>525</v>
      </c>
      <c r="O8" s="38">
        <f t="shared" si="2"/>
        <v>525</v>
      </c>
      <c r="P8" s="65" t="s">
        <v>32</v>
      </c>
    </row>
    <row r="9" spans="1:16" s="10" customFormat="1" ht="16.5" customHeight="1" x14ac:dyDescent="0.5">
      <c r="A9" s="11" t="s">
        <v>8</v>
      </c>
      <c r="B9" s="35">
        <v>34085.51</v>
      </c>
      <c r="C9" s="35">
        <v>17853.46</v>
      </c>
      <c r="D9" s="35">
        <v>16232.05</v>
      </c>
      <c r="E9" s="46">
        <v>39957.68</v>
      </c>
      <c r="F9" s="46">
        <v>19170.419999999998</v>
      </c>
      <c r="G9" s="34">
        <v>20787.25</v>
      </c>
      <c r="H9" s="34">
        <v>41118.480000000003</v>
      </c>
      <c r="I9" s="34">
        <v>21236.62</v>
      </c>
      <c r="J9" s="46">
        <v>19881.86</v>
      </c>
      <c r="K9" s="46">
        <v>40579.1</v>
      </c>
      <c r="L9" s="46">
        <v>22363.97</v>
      </c>
      <c r="M9" s="46">
        <v>18215.12</v>
      </c>
      <c r="N9" s="38">
        <f t="shared" si="1"/>
        <v>38935</v>
      </c>
      <c r="O9" s="38">
        <f t="shared" si="2"/>
        <v>20156</v>
      </c>
      <c r="P9" s="38">
        <f t="shared" si="3"/>
        <v>18779</v>
      </c>
    </row>
    <row r="10" spans="1:16" s="10" customFormat="1" ht="15.75" customHeight="1" x14ac:dyDescent="0.5">
      <c r="A10" s="8" t="s">
        <v>9</v>
      </c>
      <c r="B10" s="35">
        <v>1018.17</v>
      </c>
      <c r="C10" s="35">
        <v>968.88</v>
      </c>
      <c r="D10" s="35">
        <v>49.29</v>
      </c>
      <c r="E10" s="46">
        <v>1162.6199999999999</v>
      </c>
      <c r="F10" s="46">
        <v>1162.6199999999999</v>
      </c>
      <c r="G10" s="34" t="s">
        <v>32</v>
      </c>
      <c r="H10" s="34">
        <v>744.6</v>
      </c>
      <c r="I10" s="34">
        <v>744.6</v>
      </c>
      <c r="J10" s="46" t="s">
        <v>32</v>
      </c>
      <c r="K10" s="46">
        <v>1031.1300000000001</v>
      </c>
      <c r="L10" s="46">
        <v>986.13</v>
      </c>
      <c r="M10" s="46">
        <v>45.01</v>
      </c>
      <c r="N10" s="38">
        <f t="shared" si="1"/>
        <v>989</v>
      </c>
      <c r="O10" s="38">
        <f t="shared" si="2"/>
        <v>966</v>
      </c>
      <c r="P10" s="38">
        <f t="shared" si="3"/>
        <v>47</v>
      </c>
    </row>
    <row r="11" spans="1:16" ht="15.75" customHeight="1" x14ac:dyDescent="0.5">
      <c r="A11" s="11" t="s">
        <v>10</v>
      </c>
      <c r="B11" s="35">
        <v>101.72</v>
      </c>
      <c r="C11" s="35">
        <v>101.72</v>
      </c>
      <c r="D11" s="55" t="s">
        <v>32</v>
      </c>
      <c r="E11" s="58">
        <v>899.11</v>
      </c>
      <c r="F11" s="58">
        <v>899.11</v>
      </c>
      <c r="G11" s="34" t="s">
        <v>32</v>
      </c>
      <c r="H11" s="34">
        <v>1390.71</v>
      </c>
      <c r="I11" s="34">
        <v>707.95</v>
      </c>
      <c r="J11" s="58">
        <v>682.76</v>
      </c>
      <c r="K11" s="58">
        <v>654.19000000000005</v>
      </c>
      <c r="L11" s="58">
        <v>654.19000000000005</v>
      </c>
      <c r="M11" s="58" t="s">
        <v>32</v>
      </c>
      <c r="N11" s="38">
        <f t="shared" si="1"/>
        <v>761</v>
      </c>
      <c r="O11" s="38">
        <f t="shared" si="2"/>
        <v>591</v>
      </c>
      <c r="P11" s="38">
        <f t="shared" si="3"/>
        <v>683</v>
      </c>
    </row>
    <row r="12" spans="1:16" ht="16.5" customHeight="1" x14ac:dyDescent="0.5">
      <c r="A12" s="8" t="s">
        <v>11</v>
      </c>
      <c r="B12" s="35">
        <v>14625.3</v>
      </c>
      <c r="C12" s="35">
        <v>12876.86</v>
      </c>
      <c r="D12" s="35">
        <v>1748.44</v>
      </c>
      <c r="E12" s="58">
        <v>15477.92</v>
      </c>
      <c r="F12" s="58">
        <v>13965.55</v>
      </c>
      <c r="G12" s="34">
        <v>1512.37</v>
      </c>
      <c r="H12" s="34">
        <v>16256.6</v>
      </c>
      <c r="I12" s="34">
        <v>14751.81</v>
      </c>
      <c r="J12" s="58">
        <v>1504.8</v>
      </c>
      <c r="K12" s="58">
        <v>15607.8</v>
      </c>
      <c r="L12" s="58">
        <v>12883.69</v>
      </c>
      <c r="M12" s="58">
        <v>2724.11</v>
      </c>
      <c r="N12" s="38">
        <f t="shared" si="1"/>
        <v>15492</v>
      </c>
      <c r="O12" s="38">
        <f t="shared" si="2"/>
        <v>13619</v>
      </c>
      <c r="P12" s="38">
        <f t="shared" si="3"/>
        <v>1872</v>
      </c>
    </row>
    <row r="13" spans="1:16" ht="17.25" customHeight="1" x14ac:dyDescent="0.5">
      <c r="A13" s="11" t="s">
        <v>12</v>
      </c>
      <c r="B13" s="35">
        <v>60116.91</v>
      </c>
      <c r="C13" s="35">
        <v>33817.89</v>
      </c>
      <c r="D13" s="35">
        <v>26299.01</v>
      </c>
      <c r="E13" s="58">
        <v>61782.68</v>
      </c>
      <c r="F13" s="58">
        <v>33414.300000000003</v>
      </c>
      <c r="G13" s="34">
        <v>28368.39</v>
      </c>
      <c r="H13" s="34">
        <v>56992.480000000003</v>
      </c>
      <c r="I13" s="34">
        <v>30209.61</v>
      </c>
      <c r="J13" s="58">
        <v>26782.87</v>
      </c>
      <c r="K13" s="58">
        <v>51846.11</v>
      </c>
      <c r="L13" s="58">
        <v>24885.46</v>
      </c>
      <c r="M13" s="58">
        <v>26960.66</v>
      </c>
      <c r="N13" s="38">
        <f t="shared" si="1"/>
        <v>57685</v>
      </c>
      <c r="O13" s="38">
        <f t="shared" si="2"/>
        <v>30582</v>
      </c>
      <c r="P13" s="38">
        <f t="shared" si="3"/>
        <v>27103</v>
      </c>
    </row>
    <row r="14" spans="1:16" ht="12.75" customHeight="1" x14ac:dyDescent="0.5">
      <c r="A14" s="11" t="s">
        <v>30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16" ht="15.75" customHeight="1" x14ac:dyDescent="0.5">
      <c r="A15" s="11" t="s">
        <v>13</v>
      </c>
      <c r="B15" s="9">
        <v>4704.99</v>
      </c>
      <c r="C15" s="9">
        <v>4606.33</v>
      </c>
      <c r="D15" s="9">
        <v>98.65</v>
      </c>
      <c r="E15" s="58">
        <v>4525.03</v>
      </c>
      <c r="F15" s="58">
        <v>3698.76</v>
      </c>
      <c r="G15" s="34">
        <v>826.27</v>
      </c>
      <c r="H15" s="34">
        <v>5342.81</v>
      </c>
      <c r="I15" s="34">
        <v>4547.28</v>
      </c>
      <c r="J15" s="58">
        <v>795.53</v>
      </c>
      <c r="K15" s="58">
        <v>6041.3</v>
      </c>
      <c r="L15" s="58">
        <v>4530.8599999999997</v>
      </c>
      <c r="M15" s="58">
        <v>1510.45</v>
      </c>
      <c r="N15" s="38">
        <f t="shared" si="1"/>
        <v>5154</v>
      </c>
      <c r="O15" s="38">
        <f t="shared" si="2"/>
        <v>4346</v>
      </c>
      <c r="P15" s="38">
        <f t="shared" si="3"/>
        <v>808</v>
      </c>
    </row>
    <row r="16" spans="1:16" s="13" customFormat="1" ht="16.5" customHeight="1" x14ac:dyDescent="0.5">
      <c r="A16" s="12" t="s">
        <v>14</v>
      </c>
      <c r="B16" s="9">
        <v>22020.18</v>
      </c>
      <c r="C16" s="9">
        <v>5710.21</v>
      </c>
      <c r="D16" s="9">
        <v>16309.97</v>
      </c>
      <c r="E16" s="58">
        <v>29206.65</v>
      </c>
      <c r="F16" s="58">
        <v>8399.5300000000007</v>
      </c>
      <c r="G16" s="34">
        <v>20807.11</v>
      </c>
      <c r="H16" s="34">
        <v>32737.919999999998</v>
      </c>
      <c r="I16" s="34">
        <v>9745.98</v>
      </c>
      <c r="J16" s="58">
        <v>22991.94</v>
      </c>
      <c r="K16" s="58">
        <v>27476.21</v>
      </c>
      <c r="L16" s="58">
        <v>8601.33</v>
      </c>
      <c r="M16" s="58">
        <v>18874.88</v>
      </c>
      <c r="N16" s="38">
        <f t="shared" si="1"/>
        <v>27860</v>
      </c>
      <c r="O16" s="38">
        <f t="shared" si="2"/>
        <v>8114</v>
      </c>
      <c r="P16" s="38">
        <f t="shared" si="3"/>
        <v>19746</v>
      </c>
    </row>
    <row r="17" spans="1:16" ht="17.25" customHeight="1" x14ac:dyDescent="0.5">
      <c r="A17" s="14" t="s">
        <v>15</v>
      </c>
      <c r="B17" s="9">
        <v>1091.99</v>
      </c>
      <c r="C17" s="9">
        <v>840.9</v>
      </c>
      <c r="D17" s="9">
        <v>251.09</v>
      </c>
      <c r="E17" s="59">
        <v>1011.96</v>
      </c>
      <c r="F17" s="59">
        <v>911.5</v>
      </c>
      <c r="G17" s="34">
        <v>100.46</v>
      </c>
      <c r="H17" s="34">
        <v>1743.86</v>
      </c>
      <c r="I17" s="34">
        <v>1213.47</v>
      </c>
      <c r="J17" s="59">
        <v>530.38</v>
      </c>
      <c r="K17" s="59">
        <v>2325.25</v>
      </c>
      <c r="L17" s="59">
        <v>1791.24</v>
      </c>
      <c r="M17" s="59">
        <v>534.01</v>
      </c>
      <c r="N17" s="38">
        <f t="shared" si="1"/>
        <v>1543</v>
      </c>
      <c r="O17" s="38">
        <f t="shared" si="2"/>
        <v>1189</v>
      </c>
      <c r="P17" s="38">
        <f t="shared" si="3"/>
        <v>354</v>
      </c>
    </row>
    <row r="18" spans="1:16" ht="16.5" customHeight="1" x14ac:dyDescent="0.5">
      <c r="A18" s="14" t="s">
        <v>16</v>
      </c>
      <c r="B18" s="9">
        <v>2056.36</v>
      </c>
      <c r="C18" s="9">
        <v>805.29</v>
      </c>
      <c r="D18" s="9">
        <v>1251.06</v>
      </c>
      <c r="E18" s="58">
        <v>2806.02</v>
      </c>
      <c r="F18" s="58">
        <v>1102.71</v>
      </c>
      <c r="G18" s="34">
        <v>1703.31</v>
      </c>
      <c r="H18" s="34">
        <v>4414.59</v>
      </c>
      <c r="I18" s="34">
        <v>1222.5899999999999</v>
      </c>
      <c r="J18" s="58">
        <v>3192</v>
      </c>
      <c r="K18" s="58">
        <v>2950.55</v>
      </c>
      <c r="L18" s="58">
        <v>518.33000000000004</v>
      </c>
      <c r="M18" s="58">
        <v>2432.2199999999998</v>
      </c>
      <c r="N18" s="38">
        <f t="shared" si="1"/>
        <v>3057</v>
      </c>
      <c r="O18" s="38">
        <f t="shared" si="2"/>
        <v>912</v>
      </c>
      <c r="P18" s="38">
        <f t="shared" si="3"/>
        <v>2145</v>
      </c>
    </row>
    <row r="19" spans="1:16" ht="16.5" customHeight="1" x14ac:dyDescent="0.5">
      <c r="A19" s="14" t="s">
        <v>17</v>
      </c>
      <c r="B19" s="15">
        <v>1045.28</v>
      </c>
      <c r="C19" s="15">
        <v>128.75</v>
      </c>
      <c r="D19" s="15">
        <v>916.53</v>
      </c>
      <c r="E19" s="58">
        <v>903.51</v>
      </c>
      <c r="F19" s="58">
        <v>256.91000000000003</v>
      </c>
      <c r="G19" s="34">
        <v>646.61</v>
      </c>
      <c r="H19" s="34">
        <v>540.95000000000005</v>
      </c>
      <c r="I19" s="34">
        <v>540.95000000000005</v>
      </c>
      <c r="J19" s="58" t="s">
        <v>32</v>
      </c>
      <c r="K19" s="58">
        <v>373.66</v>
      </c>
      <c r="L19" s="58">
        <v>305.12</v>
      </c>
      <c r="M19" s="58">
        <v>68.55</v>
      </c>
      <c r="N19" s="38">
        <f t="shared" si="1"/>
        <v>716</v>
      </c>
      <c r="O19" s="38">
        <f t="shared" si="2"/>
        <v>308</v>
      </c>
      <c r="P19" s="38">
        <f t="shared" si="3"/>
        <v>544</v>
      </c>
    </row>
    <row r="20" spans="1:16" ht="16.5" customHeight="1" x14ac:dyDescent="0.5">
      <c r="A20" s="14" t="s">
        <v>18</v>
      </c>
      <c r="B20" s="9">
        <v>1473.02</v>
      </c>
      <c r="C20" s="9">
        <v>1016.71</v>
      </c>
      <c r="D20" s="9">
        <v>456.32</v>
      </c>
      <c r="E20" s="58">
        <v>1799.25</v>
      </c>
      <c r="F20" s="58">
        <v>1292.74</v>
      </c>
      <c r="G20" s="34">
        <v>506.51</v>
      </c>
      <c r="H20" s="34">
        <v>1694.86</v>
      </c>
      <c r="I20" s="34">
        <v>1021.66</v>
      </c>
      <c r="J20" s="58">
        <v>673.2</v>
      </c>
      <c r="K20" s="58">
        <v>1914.87</v>
      </c>
      <c r="L20" s="58">
        <v>1293.01</v>
      </c>
      <c r="M20" s="58">
        <v>621.85</v>
      </c>
      <c r="N20" s="38">
        <f t="shared" si="1"/>
        <v>1721</v>
      </c>
      <c r="O20" s="38">
        <f t="shared" si="2"/>
        <v>1156</v>
      </c>
      <c r="P20" s="38">
        <f t="shared" si="3"/>
        <v>564</v>
      </c>
    </row>
    <row r="21" spans="1:16" ht="15.75" customHeight="1" x14ac:dyDescent="0.5">
      <c r="A21" s="14" t="s">
        <v>19</v>
      </c>
      <c r="B21" s="9">
        <v>2522.87</v>
      </c>
      <c r="C21" s="9">
        <v>1892.56</v>
      </c>
      <c r="D21" s="9">
        <v>630.30999999999995</v>
      </c>
      <c r="E21" s="58">
        <v>5536.04</v>
      </c>
      <c r="F21" s="58">
        <v>4895.3999999999996</v>
      </c>
      <c r="G21" s="34">
        <v>640.64</v>
      </c>
      <c r="H21" s="34">
        <v>3053</v>
      </c>
      <c r="I21" s="34">
        <v>2326.11</v>
      </c>
      <c r="J21" s="58">
        <v>726.89</v>
      </c>
      <c r="K21" s="58">
        <v>2015.18</v>
      </c>
      <c r="L21" s="58">
        <v>1854.66</v>
      </c>
      <c r="M21" s="58">
        <v>160.52000000000001</v>
      </c>
      <c r="N21" s="38">
        <f t="shared" si="1"/>
        <v>3282</v>
      </c>
      <c r="O21" s="38">
        <f t="shared" si="2"/>
        <v>2742</v>
      </c>
      <c r="P21" s="38">
        <f t="shared" si="3"/>
        <v>540</v>
      </c>
    </row>
    <row r="22" spans="1:16" ht="15.75" customHeight="1" x14ac:dyDescent="0.5">
      <c r="A22" s="17" t="s">
        <v>20</v>
      </c>
      <c r="B22" s="9">
        <v>16902.11</v>
      </c>
      <c r="C22" s="9">
        <v>9123.9699999999993</v>
      </c>
      <c r="D22" s="9">
        <v>7778.14</v>
      </c>
      <c r="E22" s="58">
        <v>17325.490000000002</v>
      </c>
      <c r="F22" s="58">
        <v>10222.790000000001</v>
      </c>
      <c r="G22" s="34">
        <v>7102.71</v>
      </c>
      <c r="H22" s="34">
        <v>14387.75</v>
      </c>
      <c r="I22" s="34">
        <v>10061.549999999999</v>
      </c>
      <c r="J22" s="58">
        <v>4326.1899999999996</v>
      </c>
      <c r="K22" s="58">
        <v>15156.2</v>
      </c>
      <c r="L22" s="58">
        <v>9185.6</v>
      </c>
      <c r="M22" s="58">
        <v>5970.59</v>
      </c>
      <c r="N22" s="38">
        <f t="shared" si="1"/>
        <v>15943</v>
      </c>
      <c r="O22" s="38">
        <f t="shared" si="2"/>
        <v>9648</v>
      </c>
      <c r="P22" s="38">
        <f t="shared" si="3"/>
        <v>6294</v>
      </c>
    </row>
    <row r="23" spans="1:16" ht="15" customHeight="1" x14ac:dyDescent="0.5">
      <c r="A23" s="17" t="s">
        <v>21</v>
      </c>
      <c r="B23" s="9">
        <v>15032.62</v>
      </c>
      <c r="C23" s="9">
        <v>2907.14</v>
      </c>
      <c r="D23" s="9">
        <v>12125.47</v>
      </c>
      <c r="E23" s="58">
        <v>10512.24</v>
      </c>
      <c r="F23" s="58">
        <v>2164.8000000000002</v>
      </c>
      <c r="G23" s="34">
        <v>8347.44</v>
      </c>
      <c r="H23" s="34">
        <v>7528.71</v>
      </c>
      <c r="I23" s="34">
        <v>1149.32</v>
      </c>
      <c r="J23" s="58">
        <v>6379.39</v>
      </c>
      <c r="K23" s="58">
        <v>9153.43</v>
      </c>
      <c r="L23" s="58">
        <v>1819.05</v>
      </c>
      <c r="M23" s="58">
        <v>7334.38</v>
      </c>
      <c r="N23" s="38">
        <f t="shared" si="1"/>
        <v>10557</v>
      </c>
      <c r="O23" s="38">
        <f t="shared" si="2"/>
        <v>2010</v>
      </c>
      <c r="P23" s="38">
        <f t="shared" si="3"/>
        <v>8547</v>
      </c>
    </row>
    <row r="24" spans="1:16" ht="16.5" customHeight="1" x14ac:dyDescent="0.5">
      <c r="A24" s="17" t="s">
        <v>22</v>
      </c>
      <c r="B24" s="9">
        <v>5937.68</v>
      </c>
      <c r="C24" s="9">
        <v>1043.73</v>
      </c>
      <c r="D24" s="9">
        <v>4893.9399999999996</v>
      </c>
      <c r="E24" s="58">
        <v>7022.76</v>
      </c>
      <c r="F24" s="58">
        <v>1417.21</v>
      </c>
      <c r="G24" s="34">
        <v>5605.55</v>
      </c>
      <c r="H24" s="34">
        <v>6625.52</v>
      </c>
      <c r="I24" s="34">
        <v>946.84</v>
      </c>
      <c r="J24" s="58">
        <v>5678.68</v>
      </c>
      <c r="K24" s="58">
        <v>7356.91</v>
      </c>
      <c r="L24" s="58">
        <v>92.2</v>
      </c>
      <c r="M24" s="58">
        <v>7264.71</v>
      </c>
      <c r="N24" s="38">
        <f t="shared" si="1"/>
        <v>6736</v>
      </c>
      <c r="O24" s="38">
        <f t="shared" si="2"/>
        <v>875</v>
      </c>
      <c r="P24" s="38">
        <f t="shared" si="3"/>
        <v>5861</v>
      </c>
    </row>
    <row r="25" spans="1:16" ht="16.5" customHeight="1" x14ac:dyDescent="0.5">
      <c r="A25" s="17" t="s">
        <v>23</v>
      </c>
      <c r="B25" s="9">
        <v>1752.64</v>
      </c>
      <c r="C25" s="9">
        <v>899.06</v>
      </c>
      <c r="D25" s="9">
        <v>853.58</v>
      </c>
      <c r="E25" s="58">
        <v>1820.35</v>
      </c>
      <c r="F25" s="58">
        <v>1314.31</v>
      </c>
      <c r="G25" s="34">
        <v>506.04</v>
      </c>
      <c r="H25" s="34">
        <v>2658.03</v>
      </c>
      <c r="I25" s="34">
        <v>1979.41</v>
      </c>
      <c r="J25" s="58">
        <v>678.62</v>
      </c>
      <c r="K25" s="58">
        <v>3112.65</v>
      </c>
      <c r="L25" s="58">
        <v>1241.99</v>
      </c>
      <c r="M25" s="58">
        <v>1870.66</v>
      </c>
      <c r="N25" s="38">
        <f t="shared" si="1"/>
        <v>2336</v>
      </c>
      <c r="O25" s="38">
        <f t="shared" si="2"/>
        <v>1359</v>
      </c>
      <c r="P25" s="38">
        <f t="shared" si="3"/>
        <v>977</v>
      </c>
    </row>
    <row r="26" spans="1:16" ht="16.5" customHeight="1" x14ac:dyDescent="0.5">
      <c r="A26" s="17" t="s">
        <v>24</v>
      </c>
      <c r="B26" s="9">
        <v>6381.47</v>
      </c>
      <c r="C26" s="9">
        <v>1378.48</v>
      </c>
      <c r="D26" s="9">
        <v>5002.9799999999996</v>
      </c>
      <c r="E26" s="58">
        <v>7573.66</v>
      </c>
      <c r="F26" s="58">
        <v>2218.41</v>
      </c>
      <c r="G26" s="34">
        <v>5355.25</v>
      </c>
      <c r="H26" s="34">
        <v>6932.07</v>
      </c>
      <c r="I26" s="34">
        <v>3634.23</v>
      </c>
      <c r="J26" s="58">
        <v>3297.84</v>
      </c>
      <c r="K26" s="58">
        <v>8314.09</v>
      </c>
      <c r="L26" s="58">
        <v>3408.38</v>
      </c>
      <c r="M26" s="58">
        <v>4905.71</v>
      </c>
      <c r="N26" s="38">
        <f t="shared" si="1"/>
        <v>7300</v>
      </c>
      <c r="O26" s="38">
        <f t="shared" si="2"/>
        <v>2660</v>
      </c>
      <c r="P26" s="38">
        <f t="shared" si="3"/>
        <v>4640</v>
      </c>
    </row>
    <row r="27" spans="1:16" ht="15" customHeight="1" x14ac:dyDescent="0.5">
      <c r="A27" s="17" t="s">
        <v>25</v>
      </c>
      <c r="B27" s="9">
        <v>1147.92</v>
      </c>
      <c r="C27" s="9">
        <v>467.95</v>
      </c>
      <c r="D27" s="9">
        <v>679.98</v>
      </c>
      <c r="E27" s="58">
        <v>2356.13</v>
      </c>
      <c r="F27" s="58">
        <v>943.25</v>
      </c>
      <c r="G27" s="34">
        <v>1412.88</v>
      </c>
      <c r="H27" s="34">
        <v>1558.73</v>
      </c>
      <c r="I27" s="34" t="s">
        <v>32</v>
      </c>
      <c r="J27" s="58">
        <v>1558.73</v>
      </c>
      <c r="K27" s="58">
        <v>1130.04</v>
      </c>
      <c r="L27" s="58" t="s">
        <v>32</v>
      </c>
      <c r="M27" s="58">
        <v>1130.04</v>
      </c>
      <c r="N27" s="38">
        <f t="shared" si="1"/>
        <v>1548</v>
      </c>
      <c r="O27" s="38">
        <f t="shared" si="2"/>
        <v>706</v>
      </c>
      <c r="P27" s="38">
        <f t="shared" si="3"/>
        <v>1195</v>
      </c>
    </row>
    <row r="28" spans="1:16" s="52" customFormat="1" ht="15" customHeight="1" x14ac:dyDescent="0.5">
      <c r="A28" s="51" t="s">
        <v>26</v>
      </c>
      <c r="B28" s="9" t="s">
        <v>32</v>
      </c>
      <c r="C28" s="9" t="s">
        <v>32</v>
      </c>
      <c r="D28" s="9" t="s">
        <v>32</v>
      </c>
      <c r="E28" s="50" t="s">
        <v>32</v>
      </c>
      <c r="F28" s="50" t="s">
        <v>32</v>
      </c>
      <c r="G28" s="54" t="s">
        <v>32</v>
      </c>
      <c r="H28" s="54" t="s">
        <v>32</v>
      </c>
      <c r="I28" s="54" t="s">
        <v>32</v>
      </c>
      <c r="J28" s="50" t="s">
        <v>32</v>
      </c>
      <c r="K28" s="50" t="s">
        <v>32</v>
      </c>
      <c r="L28" s="50" t="s">
        <v>32</v>
      </c>
      <c r="M28" s="50" t="s">
        <v>32</v>
      </c>
      <c r="N28" s="50" t="s">
        <v>32</v>
      </c>
      <c r="O28" s="50" t="s">
        <v>32</v>
      </c>
      <c r="P28" s="50" t="s">
        <v>32</v>
      </c>
    </row>
    <row r="29" spans="1:16" s="52" customFormat="1" ht="14.25" customHeight="1" x14ac:dyDescent="0.5">
      <c r="A29" s="53" t="s">
        <v>27</v>
      </c>
      <c r="B29" s="9" t="s">
        <v>32</v>
      </c>
      <c r="C29" s="9" t="s">
        <v>32</v>
      </c>
      <c r="D29" s="9" t="s">
        <v>32</v>
      </c>
      <c r="E29" s="50" t="s">
        <v>32</v>
      </c>
      <c r="F29" s="50" t="s">
        <v>32</v>
      </c>
      <c r="G29" s="54" t="s">
        <v>32</v>
      </c>
      <c r="H29" s="54" t="s">
        <v>32</v>
      </c>
      <c r="I29" s="54" t="s">
        <v>32</v>
      </c>
      <c r="J29" s="50" t="s">
        <v>32</v>
      </c>
      <c r="K29" s="50" t="s">
        <v>32</v>
      </c>
      <c r="L29" s="50" t="s">
        <v>32</v>
      </c>
      <c r="M29" s="50" t="s">
        <v>32</v>
      </c>
      <c r="N29" s="50" t="s">
        <v>32</v>
      </c>
      <c r="O29" s="50" t="s">
        <v>32</v>
      </c>
      <c r="P29" s="50" t="s">
        <v>32</v>
      </c>
    </row>
    <row r="30" spans="1:16" ht="15" customHeight="1" x14ac:dyDescent="0.5">
      <c r="A30" s="17"/>
      <c r="B30" s="63" t="s">
        <v>28</v>
      </c>
      <c r="C30" s="63"/>
      <c r="D30" s="63"/>
      <c r="N30" s="38"/>
      <c r="O30" s="38"/>
      <c r="P30" s="38"/>
    </row>
    <row r="31" spans="1:16" s="7" customFormat="1" ht="21.75" x14ac:dyDescent="0.5">
      <c r="A31" s="18" t="s">
        <v>5</v>
      </c>
      <c r="B31" s="48">
        <f>SUM(B33:B53)</f>
        <v>99.999999999999972</v>
      </c>
      <c r="C31" s="48">
        <f>SUM(C33:C53)</f>
        <v>100.00000000000001</v>
      </c>
      <c r="D31" s="48">
        <f>SUM(D33:D53)</f>
        <v>100.00000000000001</v>
      </c>
      <c r="E31" s="48">
        <f t="shared" ref="E31:P31" si="4">SUM(E33:E53)</f>
        <v>100</v>
      </c>
      <c r="F31" s="48">
        <f>SUM(F33:F53)</f>
        <v>99.999999999999986</v>
      </c>
      <c r="G31" s="48">
        <f t="shared" si="4"/>
        <v>100</v>
      </c>
      <c r="H31" s="48">
        <f t="shared" si="4"/>
        <v>100</v>
      </c>
      <c r="I31" s="48">
        <f t="shared" si="4"/>
        <v>99.999999999999972</v>
      </c>
      <c r="J31" s="48">
        <f t="shared" si="4"/>
        <v>100.00000000000001</v>
      </c>
      <c r="K31" s="48">
        <f t="shared" si="4"/>
        <v>99.999999999999972</v>
      </c>
      <c r="L31" s="48">
        <f t="shared" si="4"/>
        <v>100.00000000000001</v>
      </c>
      <c r="M31" s="48">
        <f t="shared" si="4"/>
        <v>99.999999999999986</v>
      </c>
      <c r="N31" s="48">
        <f t="shared" si="4"/>
        <v>100.00000000000001</v>
      </c>
      <c r="O31" s="48">
        <f t="shared" si="4"/>
        <v>100.00000000000001</v>
      </c>
      <c r="P31" s="48">
        <f t="shared" si="4"/>
        <v>100</v>
      </c>
    </row>
    <row r="32" spans="1:16" s="7" customFormat="1" ht="21.75" x14ac:dyDescent="0.5">
      <c r="A32" s="18"/>
    </row>
    <row r="33" spans="1:16" s="10" customFormat="1" ht="21.75" x14ac:dyDescent="0.45">
      <c r="A33" s="39" t="s">
        <v>29</v>
      </c>
      <c r="B33" s="49">
        <f>ROUND(((B7/$B$6)*100),1)</f>
        <v>47.5</v>
      </c>
      <c r="C33" s="49">
        <f>ROUND(((C7/$C$6)*100),1)</f>
        <v>50.1</v>
      </c>
      <c r="D33" s="49">
        <f>ROUND(((D7/$D$6)*100),1)</f>
        <v>44.5</v>
      </c>
      <c r="E33" s="49">
        <f>ROUND(((E7/$E$6)*100),1)</f>
        <v>44.3</v>
      </c>
      <c r="F33" s="49">
        <f>ROUND(((F7/$F$6)*100),1)</f>
        <v>47</v>
      </c>
      <c r="G33" s="49">
        <f>ROUND(((G7/$G$6)*100),1)</f>
        <v>41.2</v>
      </c>
      <c r="H33" s="49">
        <f>ROUND(((H7/$H$6)*100),1)</f>
        <v>45.4</v>
      </c>
      <c r="I33" s="49">
        <f>ROUND(((I7/$I$6)*100),1)</f>
        <v>47.7</v>
      </c>
      <c r="J33" s="49">
        <f>ROUND(((J7/$J$6)*100),1)</f>
        <v>42.7</v>
      </c>
      <c r="K33" s="49">
        <f>ROUND(((K7/$K$6)*100),1)</f>
        <v>46.3</v>
      </c>
      <c r="L33" s="49">
        <f>ROUND(((L7/$L$6)*100),1)</f>
        <v>50.8</v>
      </c>
      <c r="M33" s="49">
        <f>ROUND(((M7/$M$6)*100),1)</f>
        <v>41.1</v>
      </c>
      <c r="N33" s="49">
        <f>ROUND(((N7/$N$6)*100),1)</f>
        <v>45.8</v>
      </c>
      <c r="O33" s="49">
        <f>ROUND(((O7/$O$6)*100),1)</f>
        <v>48.9</v>
      </c>
      <c r="P33" s="49">
        <f>ROUND(((P7/$P$6)*100),1)</f>
        <v>42.4</v>
      </c>
    </row>
    <row r="34" spans="1:16" s="10" customFormat="1" ht="16.5" customHeight="1" x14ac:dyDescent="0.45">
      <c r="A34" s="40" t="s">
        <v>7</v>
      </c>
      <c r="B34" s="49">
        <f t="shared" ref="B34:B53" si="5">ROUND(((B8/$B$6)*100),1)</f>
        <v>0.1</v>
      </c>
      <c r="C34" s="49">
        <f>ROUND(((C8/$C$6)*100),1)</f>
        <v>0.2</v>
      </c>
      <c r="D34" s="56" t="s">
        <v>32</v>
      </c>
      <c r="E34" s="49">
        <f t="shared" ref="E34:E53" si="6">ROUND(((E8/$E$6)*100),1)</f>
        <v>0.2</v>
      </c>
      <c r="F34" s="49">
        <f t="shared" ref="F34:F53" si="7">ROUND(((F8/$F$6)*100),1)</f>
        <v>0.3</v>
      </c>
      <c r="G34" s="49" t="s">
        <v>32</v>
      </c>
      <c r="H34" s="49">
        <f t="shared" ref="H34:H53" si="8">ROUND(((H8/$H$6)*100),1)</f>
        <v>0.1</v>
      </c>
      <c r="I34" s="49">
        <f t="shared" ref="I34:I52" si="9">ROUND(((I8/$I$6)*100),1)</f>
        <v>0.3</v>
      </c>
      <c r="J34" s="49" t="s">
        <v>32</v>
      </c>
      <c r="K34" s="49">
        <f t="shared" ref="K34:K53" si="10">ROUND(((K8/$K$6)*100),1)</f>
        <v>0.1</v>
      </c>
      <c r="L34" s="49">
        <f t="shared" ref="L34:L52" si="11">ROUND(((L8/$L$6)*100),1)</f>
        <v>0.2</v>
      </c>
      <c r="M34" s="49" t="s">
        <v>32</v>
      </c>
      <c r="N34" s="49">
        <f t="shared" ref="N34:N53" si="12">ROUND(((N8/$N$6)*100),1)</f>
        <v>0.1</v>
      </c>
      <c r="O34" s="49">
        <f t="shared" ref="O34:O53" si="13">ROUND(((O8/$O$6)*100),1)</f>
        <v>0.3</v>
      </c>
      <c r="P34" s="49" t="s">
        <v>32</v>
      </c>
    </row>
    <row r="35" spans="1:16" s="10" customFormat="1" ht="16.5" customHeight="1" x14ac:dyDescent="0.45">
      <c r="A35" s="40" t="s">
        <v>8</v>
      </c>
      <c r="B35" s="49">
        <f t="shared" si="5"/>
        <v>9.3000000000000007</v>
      </c>
      <c r="C35" s="49">
        <f t="shared" ref="C35:C53" si="14">ROUND(((C9/$C$6)*100),1)</f>
        <v>9.1999999999999993</v>
      </c>
      <c r="D35" s="49">
        <f t="shared" ref="D35:D53" si="15">ROUND(((D9/$D$6)*100),1)</f>
        <v>9.4</v>
      </c>
      <c r="E35" s="49">
        <f t="shared" si="6"/>
        <v>10.5</v>
      </c>
      <c r="F35" s="49">
        <f t="shared" si="7"/>
        <v>9.4</v>
      </c>
      <c r="G35" s="49">
        <f t="shared" ref="G35:G53" si="16">ROUND(((G9/$G$6)*100),1)</f>
        <v>11.7</v>
      </c>
      <c r="H35" s="49">
        <f t="shared" si="8"/>
        <v>10.9</v>
      </c>
      <c r="I35" s="49">
        <f t="shared" si="9"/>
        <v>10.4</v>
      </c>
      <c r="J35" s="49">
        <f t="shared" ref="J35:J53" si="17">ROUND(((J9/$J$6)*100),1)</f>
        <v>11.4</v>
      </c>
      <c r="K35" s="49">
        <f t="shared" si="10"/>
        <v>11</v>
      </c>
      <c r="L35" s="49">
        <f t="shared" si="11"/>
        <v>11.4</v>
      </c>
      <c r="M35" s="49">
        <f t="shared" ref="M35:M53" si="18">ROUND(((M9/$M$6)*100),1)</f>
        <v>10.7</v>
      </c>
      <c r="N35" s="49">
        <f t="shared" si="12"/>
        <v>10.4</v>
      </c>
      <c r="O35" s="49">
        <f t="shared" si="13"/>
        <v>10.1</v>
      </c>
      <c r="P35" s="49">
        <f t="shared" ref="P35:P53" si="19">ROUND(((P9/$P$6)*100),1)</f>
        <v>10.8</v>
      </c>
    </row>
    <row r="36" spans="1:16" s="10" customFormat="1" ht="15" customHeight="1" x14ac:dyDescent="0.45">
      <c r="A36" s="39" t="s">
        <v>9</v>
      </c>
      <c r="B36" s="49">
        <f t="shared" si="5"/>
        <v>0.3</v>
      </c>
      <c r="C36" s="49">
        <f t="shared" si="14"/>
        <v>0.5</v>
      </c>
      <c r="D36" s="49">
        <f t="shared" si="15"/>
        <v>0</v>
      </c>
      <c r="E36" s="49">
        <f t="shared" si="6"/>
        <v>0.3</v>
      </c>
      <c r="F36" s="49">
        <f>ROUND(((F10/$F$6)*100),1)</f>
        <v>0.6</v>
      </c>
      <c r="G36" s="49" t="s">
        <v>32</v>
      </c>
      <c r="H36" s="49">
        <f t="shared" si="8"/>
        <v>0.2</v>
      </c>
      <c r="I36" s="49">
        <f t="shared" si="9"/>
        <v>0.4</v>
      </c>
      <c r="J36" s="49" t="s">
        <v>32</v>
      </c>
      <c r="K36" s="49">
        <f t="shared" si="10"/>
        <v>0.3</v>
      </c>
      <c r="L36" s="49">
        <f t="shared" si="11"/>
        <v>0.5</v>
      </c>
      <c r="M36" s="49">
        <f t="shared" si="18"/>
        <v>0</v>
      </c>
      <c r="N36" s="49">
        <f t="shared" si="12"/>
        <v>0.3</v>
      </c>
      <c r="O36" s="49">
        <f t="shared" si="13"/>
        <v>0.5</v>
      </c>
      <c r="P36" s="49">
        <f t="shared" si="19"/>
        <v>0</v>
      </c>
    </row>
    <row r="37" spans="1:16" ht="15" customHeight="1" x14ac:dyDescent="0.5">
      <c r="A37" s="40" t="s">
        <v>10</v>
      </c>
      <c r="B37" s="56" t="s">
        <v>33</v>
      </c>
      <c r="C37" s="49">
        <f t="shared" si="14"/>
        <v>0.1</v>
      </c>
      <c r="D37" s="56" t="s">
        <v>32</v>
      </c>
      <c r="E37" s="49">
        <f t="shared" si="6"/>
        <v>0.2</v>
      </c>
      <c r="F37" s="49">
        <f t="shared" si="7"/>
        <v>0.4</v>
      </c>
      <c r="G37" s="49" t="s">
        <v>32</v>
      </c>
      <c r="H37" s="49">
        <f t="shared" si="8"/>
        <v>0.4</v>
      </c>
      <c r="I37" s="49">
        <f t="shared" si="9"/>
        <v>0.3</v>
      </c>
      <c r="J37" s="49">
        <f t="shared" si="17"/>
        <v>0.4</v>
      </c>
      <c r="K37" s="49">
        <f t="shared" si="10"/>
        <v>0.2</v>
      </c>
      <c r="L37" s="49">
        <f t="shared" si="11"/>
        <v>0.3</v>
      </c>
      <c r="M37" s="49" t="s">
        <v>32</v>
      </c>
      <c r="N37" s="49">
        <f t="shared" si="12"/>
        <v>0.2</v>
      </c>
      <c r="O37" s="49">
        <f t="shared" si="13"/>
        <v>0.3</v>
      </c>
      <c r="P37" s="49">
        <f>ROUND(((P11/$P$6)*100),1)</f>
        <v>0.4</v>
      </c>
    </row>
    <row r="38" spans="1:16" ht="17.25" customHeight="1" x14ac:dyDescent="0.5">
      <c r="A38" s="39" t="s">
        <v>11</v>
      </c>
      <c r="B38" s="49">
        <f t="shared" si="5"/>
        <v>4</v>
      </c>
      <c r="C38" s="49">
        <f t="shared" si="14"/>
        <v>6.6</v>
      </c>
      <c r="D38" s="49">
        <f t="shared" si="15"/>
        <v>1</v>
      </c>
      <c r="E38" s="49">
        <f t="shared" si="6"/>
        <v>4.0999999999999996</v>
      </c>
      <c r="F38" s="49">
        <f t="shared" si="7"/>
        <v>6.8</v>
      </c>
      <c r="G38" s="49">
        <f t="shared" si="16"/>
        <v>0.9</v>
      </c>
      <c r="H38" s="49">
        <f t="shared" si="8"/>
        <v>4.3</v>
      </c>
      <c r="I38" s="49">
        <f t="shared" si="9"/>
        <v>7.2</v>
      </c>
      <c r="J38" s="49">
        <f t="shared" si="17"/>
        <v>0.9</v>
      </c>
      <c r="K38" s="49">
        <f t="shared" si="10"/>
        <v>4.2</v>
      </c>
      <c r="L38" s="49">
        <f t="shared" si="11"/>
        <v>6.5</v>
      </c>
      <c r="M38" s="49">
        <v>1.5</v>
      </c>
      <c r="N38" s="49">
        <f t="shared" si="12"/>
        <v>4.2</v>
      </c>
      <c r="O38" s="49">
        <v>6.7</v>
      </c>
      <c r="P38" s="49">
        <f>ROUND(((P12/$P$6)*100),1)</f>
        <v>1.1000000000000001</v>
      </c>
    </row>
    <row r="39" spans="1:16" ht="17.25" customHeight="1" x14ac:dyDescent="0.5">
      <c r="A39" s="40" t="s">
        <v>12</v>
      </c>
      <c r="B39" s="49">
        <f t="shared" si="5"/>
        <v>16.399999999999999</v>
      </c>
      <c r="C39" s="49">
        <f t="shared" si="14"/>
        <v>17.399999999999999</v>
      </c>
      <c r="D39" s="49">
        <f t="shared" si="15"/>
        <v>15.3</v>
      </c>
      <c r="E39" s="49">
        <v>16.100000000000001</v>
      </c>
      <c r="F39" s="49">
        <v>16.5</v>
      </c>
      <c r="G39" s="49">
        <f t="shared" si="16"/>
        <v>16</v>
      </c>
      <c r="H39" s="49">
        <f t="shared" si="8"/>
        <v>15.1</v>
      </c>
      <c r="I39" s="49">
        <f t="shared" si="9"/>
        <v>14.8</v>
      </c>
      <c r="J39" s="49">
        <f t="shared" si="17"/>
        <v>15.4</v>
      </c>
      <c r="K39" s="49">
        <f t="shared" si="10"/>
        <v>14.1</v>
      </c>
      <c r="L39" s="49">
        <v>12.7</v>
      </c>
      <c r="M39" s="49">
        <f t="shared" si="18"/>
        <v>15.8</v>
      </c>
      <c r="N39" s="49">
        <v>15.4</v>
      </c>
      <c r="O39" s="49">
        <f t="shared" si="13"/>
        <v>15.3</v>
      </c>
      <c r="P39" s="49">
        <v>15.5</v>
      </c>
    </row>
    <row r="40" spans="1:16" ht="12.75" customHeight="1" x14ac:dyDescent="0.5">
      <c r="A40" s="40" t="s">
        <v>30</v>
      </c>
      <c r="B40" s="36"/>
      <c r="C40" s="37"/>
      <c r="D40" s="37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</row>
    <row r="41" spans="1:16" ht="16.5" customHeight="1" x14ac:dyDescent="0.5">
      <c r="A41" s="40" t="s">
        <v>13</v>
      </c>
      <c r="B41" s="49">
        <f t="shared" si="5"/>
        <v>1.3</v>
      </c>
      <c r="C41" s="49">
        <f t="shared" si="14"/>
        <v>2.4</v>
      </c>
      <c r="D41" s="49">
        <f t="shared" si="15"/>
        <v>0.1</v>
      </c>
      <c r="E41" s="49">
        <f t="shared" si="6"/>
        <v>1.2</v>
      </c>
      <c r="F41" s="49">
        <f t="shared" si="7"/>
        <v>1.8</v>
      </c>
      <c r="G41" s="49">
        <f t="shared" si="16"/>
        <v>0.5</v>
      </c>
      <c r="H41" s="49">
        <f t="shared" si="8"/>
        <v>1.4</v>
      </c>
      <c r="I41" s="49">
        <f t="shared" si="9"/>
        <v>2.2000000000000002</v>
      </c>
      <c r="J41" s="49">
        <f t="shared" si="17"/>
        <v>0.5</v>
      </c>
      <c r="K41" s="49">
        <f t="shared" si="10"/>
        <v>1.6</v>
      </c>
      <c r="L41" s="49">
        <f t="shared" si="11"/>
        <v>2.2999999999999998</v>
      </c>
      <c r="M41" s="49">
        <f t="shared" si="18"/>
        <v>0.9</v>
      </c>
      <c r="N41" s="49">
        <f t="shared" si="12"/>
        <v>1.4</v>
      </c>
      <c r="O41" s="49">
        <f t="shared" si="13"/>
        <v>2.2000000000000002</v>
      </c>
      <c r="P41" s="49">
        <f>ROUND(((P15/$P$6)*100),1)</f>
        <v>0.5</v>
      </c>
    </row>
    <row r="42" spans="1:16" ht="18" customHeight="1" x14ac:dyDescent="0.5">
      <c r="A42" s="41" t="s">
        <v>14</v>
      </c>
      <c r="B42" s="49">
        <f t="shared" si="5"/>
        <v>6</v>
      </c>
      <c r="C42" s="49">
        <f t="shared" si="14"/>
        <v>2.9</v>
      </c>
      <c r="D42" s="49">
        <f t="shared" si="15"/>
        <v>9.5</v>
      </c>
      <c r="E42" s="49">
        <f t="shared" si="6"/>
        <v>7.7</v>
      </c>
      <c r="F42" s="49">
        <f t="shared" si="7"/>
        <v>4.0999999999999996</v>
      </c>
      <c r="G42" s="49">
        <v>11.6</v>
      </c>
      <c r="H42" s="49">
        <f t="shared" si="8"/>
        <v>8.6999999999999993</v>
      </c>
      <c r="I42" s="49">
        <f t="shared" si="9"/>
        <v>4.8</v>
      </c>
      <c r="J42" s="49">
        <f t="shared" si="17"/>
        <v>13.2</v>
      </c>
      <c r="K42" s="49">
        <f t="shared" si="10"/>
        <v>7.5</v>
      </c>
      <c r="L42" s="49">
        <f t="shared" si="11"/>
        <v>4.4000000000000004</v>
      </c>
      <c r="M42" s="49">
        <f t="shared" si="18"/>
        <v>11.1</v>
      </c>
      <c r="N42" s="49">
        <f t="shared" si="12"/>
        <v>7.5</v>
      </c>
      <c r="O42" s="49">
        <f t="shared" si="13"/>
        <v>4.0999999999999996</v>
      </c>
      <c r="P42" s="49">
        <v>11.3</v>
      </c>
    </row>
    <row r="43" spans="1:16" ht="18" customHeight="1" x14ac:dyDescent="0.5">
      <c r="A43" s="42" t="s">
        <v>15</v>
      </c>
      <c r="B43" s="49">
        <f t="shared" si="5"/>
        <v>0.3</v>
      </c>
      <c r="C43" s="49">
        <f t="shared" si="14"/>
        <v>0.4</v>
      </c>
      <c r="D43" s="49">
        <f t="shared" si="15"/>
        <v>0.1</v>
      </c>
      <c r="E43" s="49">
        <f t="shared" si="6"/>
        <v>0.3</v>
      </c>
      <c r="F43" s="49">
        <f t="shared" si="7"/>
        <v>0.4</v>
      </c>
      <c r="G43" s="49">
        <f t="shared" si="16"/>
        <v>0.1</v>
      </c>
      <c r="H43" s="49">
        <f t="shared" si="8"/>
        <v>0.5</v>
      </c>
      <c r="I43" s="49">
        <f t="shared" si="9"/>
        <v>0.6</v>
      </c>
      <c r="J43" s="49">
        <f t="shared" si="17"/>
        <v>0.3</v>
      </c>
      <c r="K43" s="49">
        <v>0.7</v>
      </c>
      <c r="L43" s="49">
        <f t="shared" si="11"/>
        <v>0.9</v>
      </c>
      <c r="M43" s="49">
        <f t="shared" si="18"/>
        <v>0.3</v>
      </c>
      <c r="N43" s="49">
        <f t="shared" si="12"/>
        <v>0.4</v>
      </c>
      <c r="O43" s="49">
        <f t="shared" si="13"/>
        <v>0.6</v>
      </c>
      <c r="P43" s="49">
        <f t="shared" si="19"/>
        <v>0.2</v>
      </c>
    </row>
    <row r="44" spans="1:16" ht="16.5" customHeight="1" x14ac:dyDescent="0.5">
      <c r="A44" s="42" t="s">
        <v>16</v>
      </c>
      <c r="B44" s="49">
        <f t="shared" si="5"/>
        <v>0.6</v>
      </c>
      <c r="C44" s="49">
        <f t="shared" si="14"/>
        <v>0.4</v>
      </c>
      <c r="D44" s="49">
        <f t="shared" si="15"/>
        <v>0.7</v>
      </c>
      <c r="E44" s="49">
        <f t="shared" si="6"/>
        <v>0.7</v>
      </c>
      <c r="F44" s="49">
        <f t="shared" si="7"/>
        <v>0.5</v>
      </c>
      <c r="G44" s="49">
        <f t="shared" si="16"/>
        <v>1</v>
      </c>
      <c r="H44" s="49">
        <f t="shared" si="8"/>
        <v>1.2</v>
      </c>
      <c r="I44" s="49">
        <f t="shared" si="9"/>
        <v>0.6</v>
      </c>
      <c r="J44" s="49">
        <f t="shared" si="17"/>
        <v>1.8</v>
      </c>
      <c r="K44" s="49">
        <f t="shared" si="10"/>
        <v>0.8</v>
      </c>
      <c r="L44" s="49">
        <f t="shared" si="11"/>
        <v>0.3</v>
      </c>
      <c r="M44" s="49">
        <v>1.3</v>
      </c>
      <c r="N44" s="49">
        <f t="shared" si="12"/>
        <v>0.8</v>
      </c>
      <c r="O44" s="49">
        <f t="shared" si="13"/>
        <v>0.5</v>
      </c>
      <c r="P44" s="49">
        <f t="shared" si="19"/>
        <v>1.2</v>
      </c>
    </row>
    <row r="45" spans="1:16" ht="18" customHeight="1" x14ac:dyDescent="0.5">
      <c r="A45" s="42" t="s">
        <v>17</v>
      </c>
      <c r="B45" s="49">
        <f t="shared" si="5"/>
        <v>0.3</v>
      </c>
      <c r="C45" s="49">
        <f t="shared" si="14"/>
        <v>0.1</v>
      </c>
      <c r="D45" s="49">
        <f t="shared" si="15"/>
        <v>0.5</v>
      </c>
      <c r="E45" s="49">
        <f t="shared" si="6"/>
        <v>0.2</v>
      </c>
      <c r="F45" s="49">
        <v>0.2</v>
      </c>
      <c r="G45" s="49">
        <v>0.3</v>
      </c>
      <c r="H45" s="49">
        <f t="shared" si="8"/>
        <v>0.1</v>
      </c>
      <c r="I45" s="49">
        <f t="shared" si="9"/>
        <v>0.3</v>
      </c>
      <c r="J45" s="56" t="s">
        <v>32</v>
      </c>
      <c r="K45" s="49">
        <f t="shared" si="10"/>
        <v>0.1</v>
      </c>
      <c r="L45" s="49">
        <f t="shared" si="11"/>
        <v>0.2</v>
      </c>
      <c r="M45" s="49">
        <f t="shared" si="18"/>
        <v>0</v>
      </c>
      <c r="N45" s="49">
        <f t="shared" si="12"/>
        <v>0.2</v>
      </c>
      <c r="O45" s="49">
        <f t="shared" si="13"/>
        <v>0.2</v>
      </c>
      <c r="P45" s="49">
        <f t="shared" si="19"/>
        <v>0.3</v>
      </c>
    </row>
    <row r="46" spans="1:16" s="13" customFormat="1" ht="18" customHeight="1" x14ac:dyDescent="0.5">
      <c r="A46" s="42" t="s">
        <v>18</v>
      </c>
      <c r="B46" s="49">
        <f t="shared" si="5"/>
        <v>0.4</v>
      </c>
      <c r="C46" s="49">
        <f t="shared" si="14"/>
        <v>0.5</v>
      </c>
      <c r="D46" s="49">
        <f t="shared" si="15"/>
        <v>0.3</v>
      </c>
      <c r="E46" s="49">
        <f t="shared" si="6"/>
        <v>0.5</v>
      </c>
      <c r="F46" s="49">
        <f t="shared" si="7"/>
        <v>0.6</v>
      </c>
      <c r="G46" s="49">
        <f t="shared" si="16"/>
        <v>0.3</v>
      </c>
      <c r="H46" s="49">
        <f t="shared" si="8"/>
        <v>0.4</v>
      </c>
      <c r="I46" s="49">
        <f t="shared" si="9"/>
        <v>0.5</v>
      </c>
      <c r="J46" s="49">
        <f t="shared" si="17"/>
        <v>0.4</v>
      </c>
      <c r="K46" s="49">
        <f t="shared" si="10"/>
        <v>0.5</v>
      </c>
      <c r="L46" s="49">
        <f t="shared" si="11"/>
        <v>0.7</v>
      </c>
      <c r="M46" s="49">
        <f t="shared" si="18"/>
        <v>0.4</v>
      </c>
      <c r="N46" s="49">
        <f t="shared" si="12"/>
        <v>0.5</v>
      </c>
      <c r="O46" s="49">
        <v>0.5</v>
      </c>
      <c r="P46" s="49">
        <f t="shared" si="19"/>
        <v>0.3</v>
      </c>
    </row>
    <row r="47" spans="1:16" ht="18" customHeight="1" x14ac:dyDescent="0.5">
      <c r="A47" s="42" t="s">
        <v>19</v>
      </c>
      <c r="B47" s="49">
        <f t="shared" si="5"/>
        <v>0.7</v>
      </c>
      <c r="C47" s="49">
        <f t="shared" si="14"/>
        <v>1</v>
      </c>
      <c r="D47" s="49">
        <f t="shared" si="15"/>
        <v>0.4</v>
      </c>
      <c r="E47" s="49">
        <f t="shared" si="6"/>
        <v>1.5</v>
      </c>
      <c r="F47" s="49">
        <f t="shared" si="7"/>
        <v>2.4</v>
      </c>
      <c r="G47" s="49">
        <f t="shared" si="16"/>
        <v>0.4</v>
      </c>
      <c r="H47" s="49">
        <f t="shared" si="8"/>
        <v>0.8</v>
      </c>
      <c r="I47" s="49">
        <f t="shared" si="9"/>
        <v>1.1000000000000001</v>
      </c>
      <c r="J47" s="49">
        <v>0.3</v>
      </c>
      <c r="K47" s="49">
        <v>0.6</v>
      </c>
      <c r="L47" s="49">
        <f t="shared" si="11"/>
        <v>0.9</v>
      </c>
      <c r="M47" s="49">
        <f t="shared" si="18"/>
        <v>0.1</v>
      </c>
      <c r="N47" s="49">
        <f t="shared" si="12"/>
        <v>0.9</v>
      </c>
      <c r="O47" s="49">
        <f t="shared" si="13"/>
        <v>1.4</v>
      </c>
      <c r="P47" s="49">
        <f t="shared" si="19"/>
        <v>0.3</v>
      </c>
    </row>
    <row r="48" spans="1:16" ht="16.5" customHeight="1" x14ac:dyDescent="0.5">
      <c r="A48" s="43" t="s">
        <v>20</v>
      </c>
      <c r="B48" s="49">
        <f t="shared" si="5"/>
        <v>4.5999999999999996</v>
      </c>
      <c r="C48" s="49">
        <f t="shared" si="14"/>
        <v>4.7</v>
      </c>
      <c r="D48" s="49">
        <f t="shared" si="15"/>
        <v>4.5</v>
      </c>
      <c r="E48" s="49">
        <f t="shared" si="6"/>
        <v>4.5</v>
      </c>
      <c r="F48" s="49">
        <f t="shared" si="7"/>
        <v>5</v>
      </c>
      <c r="G48" s="49">
        <f t="shared" si="16"/>
        <v>4</v>
      </c>
      <c r="H48" s="49">
        <f t="shared" si="8"/>
        <v>3.8</v>
      </c>
      <c r="I48" s="49">
        <f t="shared" si="9"/>
        <v>4.9000000000000004</v>
      </c>
      <c r="J48" s="49">
        <f t="shared" si="17"/>
        <v>2.5</v>
      </c>
      <c r="K48" s="49">
        <f t="shared" si="10"/>
        <v>4.0999999999999996</v>
      </c>
      <c r="L48" s="49">
        <f t="shared" si="11"/>
        <v>4.7</v>
      </c>
      <c r="M48" s="49">
        <f t="shared" si="18"/>
        <v>3.5</v>
      </c>
      <c r="N48" s="49">
        <f t="shared" si="12"/>
        <v>4.3</v>
      </c>
      <c r="O48" s="49">
        <v>4.7</v>
      </c>
      <c r="P48" s="49">
        <f t="shared" si="19"/>
        <v>3.6</v>
      </c>
    </row>
    <row r="49" spans="1:16" ht="17.25" customHeight="1" x14ac:dyDescent="0.5">
      <c r="A49" s="43" t="s">
        <v>21</v>
      </c>
      <c r="B49" s="49">
        <f t="shared" si="5"/>
        <v>4.0999999999999996</v>
      </c>
      <c r="C49" s="49">
        <f t="shared" si="14"/>
        <v>1.5</v>
      </c>
      <c r="D49" s="49">
        <f t="shared" si="15"/>
        <v>7</v>
      </c>
      <c r="E49" s="49">
        <f t="shared" si="6"/>
        <v>2.8</v>
      </c>
      <c r="F49" s="49">
        <f t="shared" si="7"/>
        <v>1.1000000000000001</v>
      </c>
      <c r="G49" s="49">
        <f t="shared" si="16"/>
        <v>4.7</v>
      </c>
      <c r="H49" s="49">
        <f t="shared" si="8"/>
        <v>2</v>
      </c>
      <c r="I49" s="49">
        <f t="shared" si="9"/>
        <v>0.6</v>
      </c>
      <c r="J49" s="49">
        <f t="shared" si="17"/>
        <v>3.7</v>
      </c>
      <c r="K49" s="49">
        <f t="shared" si="10"/>
        <v>2.5</v>
      </c>
      <c r="L49" s="49">
        <f t="shared" si="11"/>
        <v>0.9</v>
      </c>
      <c r="M49" s="49">
        <f t="shared" si="18"/>
        <v>4.3</v>
      </c>
      <c r="N49" s="49">
        <f t="shared" si="12"/>
        <v>2.8</v>
      </c>
      <c r="O49" s="49">
        <f t="shared" si="13"/>
        <v>1</v>
      </c>
      <c r="P49" s="49">
        <v>4.8</v>
      </c>
    </row>
    <row r="50" spans="1:16" ht="15" customHeight="1" x14ac:dyDescent="0.5">
      <c r="A50" s="43" t="s">
        <v>22</v>
      </c>
      <c r="B50" s="49">
        <f t="shared" si="5"/>
        <v>1.6</v>
      </c>
      <c r="C50" s="49">
        <f t="shared" si="14"/>
        <v>0.5</v>
      </c>
      <c r="D50" s="49">
        <v>2.9</v>
      </c>
      <c r="E50" s="49">
        <f t="shared" si="6"/>
        <v>1.8</v>
      </c>
      <c r="F50" s="49">
        <f t="shared" si="7"/>
        <v>0.7</v>
      </c>
      <c r="G50" s="49">
        <f t="shared" si="16"/>
        <v>3.2</v>
      </c>
      <c r="H50" s="49">
        <f t="shared" si="8"/>
        <v>1.8</v>
      </c>
      <c r="I50" s="49">
        <f t="shared" si="9"/>
        <v>0.5</v>
      </c>
      <c r="J50" s="49">
        <f t="shared" si="17"/>
        <v>3.3</v>
      </c>
      <c r="K50" s="49">
        <f t="shared" si="10"/>
        <v>2</v>
      </c>
      <c r="L50" s="49">
        <f t="shared" si="11"/>
        <v>0</v>
      </c>
      <c r="M50" s="49">
        <f t="shared" si="18"/>
        <v>4.3</v>
      </c>
      <c r="N50" s="49">
        <f t="shared" si="12"/>
        <v>1.8</v>
      </c>
      <c r="O50" s="49">
        <f t="shared" si="13"/>
        <v>0.4</v>
      </c>
      <c r="P50" s="49">
        <f t="shared" si="19"/>
        <v>3.4</v>
      </c>
    </row>
    <row r="51" spans="1:16" ht="15" customHeight="1" x14ac:dyDescent="0.5">
      <c r="A51" s="43" t="s">
        <v>23</v>
      </c>
      <c r="B51" s="49">
        <f t="shared" si="5"/>
        <v>0.5</v>
      </c>
      <c r="C51" s="49">
        <v>0.6</v>
      </c>
      <c r="D51" s="49">
        <f t="shared" si="15"/>
        <v>0.5</v>
      </c>
      <c r="E51" s="49">
        <f t="shared" si="6"/>
        <v>0.5</v>
      </c>
      <c r="F51" s="49">
        <f t="shared" si="7"/>
        <v>0.6</v>
      </c>
      <c r="G51" s="49">
        <f t="shared" si="16"/>
        <v>0.3</v>
      </c>
      <c r="H51" s="49">
        <f t="shared" si="8"/>
        <v>0.7</v>
      </c>
      <c r="I51" s="49">
        <f t="shared" si="9"/>
        <v>1</v>
      </c>
      <c r="J51" s="49">
        <f t="shared" si="17"/>
        <v>0.4</v>
      </c>
      <c r="K51" s="49">
        <f t="shared" si="10"/>
        <v>0.8</v>
      </c>
      <c r="L51" s="49">
        <f t="shared" si="11"/>
        <v>0.6</v>
      </c>
      <c r="M51" s="49">
        <f t="shared" si="18"/>
        <v>1.1000000000000001</v>
      </c>
      <c r="N51" s="49">
        <f t="shared" si="12"/>
        <v>0.6</v>
      </c>
      <c r="O51" s="49">
        <f t="shared" si="13"/>
        <v>0.7</v>
      </c>
      <c r="P51" s="49">
        <v>0.5</v>
      </c>
    </row>
    <row r="52" spans="1:16" ht="15" customHeight="1" x14ac:dyDescent="0.5">
      <c r="A52" s="43" t="s">
        <v>24</v>
      </c>
      <c r="B52" s="49">
        <f t="shared" si="5"/>
        <v>1.7</v>
      </c>
      <c r="C52" s="49">
        <f t="shared" si="14"/>
        <v>0.7</v>
      </c>
      <c r="D52" s="49">
        <f t="shared" si="15"/>
        <v>2.9</v>
      </c>
      <c r="E52" s="49">
        <f t="shared" si="6"/>
        <v>2</v>
      </c>
      <c r="F52" s="49">
        <f t="shared" si="7"/>
        <v>1.1000000000000001</v>
      </c>
      <c r="G52" s="49">
        <f t="shared" si="16"/>
        <v>3</v>
      </c>
      <c r="H52" s="49">
        <f t="shared" si="8"/>
        <v>1.8</v>
      </c>
      <c r="I52" s="49">
        <f t="shared" si="9"/>
        <v>1.8</v>
      </c>
      <c r="J52" s="49">
        <f t="shared" si="17"/>
        <v>1.9</v>
      </c>
      <c r="K52" s="49">
        <f t="shared" si="10"/>
        <v>2.2999999999999998</v>
      </c>
      <c r="L52" s="49">
        <f t="shared" si="11"/>
        <v>1.7</v>
      </c>
      <c r="M52" s="49">
        <f t="shared" si="18"/>
        <v>2.9</v>
      </c>
      <c r="N52" s="49">
        <f t="shared" si="12"/>
        <v>2</v>
      </c>
      <c r="O52" s="49">
        <v>1.2</v>
      </c>
      <c r="P52" s="49">
        <f t="shared" si="19"/>
        <v>2.7</v>
      </c>
    </row>
    <row r="53" spans="1:16" ht="15" customHeight="1" x14ac:dyDescent="0.5">
      <c r="A53" s="43" t="s">
        <v>25</v>
      </c>
      <c r="B53" s="49">
        <f t="shared" si="5"/>
        <v>0.3</v>
      </c>
      <c r="C53" s="49">
        <f t="shared" si="14"/>
        <v>0.2</v>
      </c>
      <c r="D53" s="49">
        <f t="shared" si="15"/>
        <v>0.4</v>
      </c>
      <c r="E53" s="49">
        <f t="shared" si="6"/>
        <v>0.6</v>
      </c>
      <c r="F53" s="49">
        <f t="shared" si="7"/>
        <v>0.5</v>
      </c>
      <c r="G53" s="49">
        <f t="shared" si="16"/>
        <v>0.8</v>
      </c>
      <c r="H53" s="49">
        <f t="shared" si="8"/>
        <v>0.4</v>
      </c>
      <c r="I53" s="56" t="s">
        <v>32</v>
      </c>
      <c r="J53" s="49">
        <f t="shared" si="17"/>
        <v>0.9</v>
      </c>
      <c r="K53" s="49">
        <f t="shared" si="10"/>
        <v>0.3</v>
      </c>
      <c r="L53" s="56" t="s">
        <v>32</v>
      </c>
      <c r="M53" s="49">
        <f t="shared" si="18"/>
        <v>0.7</v>
      </c>
      <c r="N53" s="49">
        <f t="shared" si="12"/>
        <v>0.4</v>
      </c>
      <c r="O53" s="49">
        <f t="shared" si="13"/>
        <v>0.4</v>
      </c>
      <c r="P53" s="49">
        <f t="shared" si="19"/>
        <v>0.7</v>
      </c>
    </row>
    <row r="54" spans="1:16" ht="16.5" customHeight="1" x14ac:dyDescent="0.5">
      <c r="A54" s="42" t="s">
        <v>26</v>
      </c>
      <c r="B54" s="56" t="s">
        <v>32</v>
      </c>
      <c r="C54" s="56" t="s">
        <v>32</v>
      </c>
      <c r="D54" s="56" t="s">
        <v>32</v>
      </c>
      <c r="E54" s="56" t="s">
        <v>32</v>
      </c>
      <c r="F54" s="56" t="s">
        <v>32</v>
      </c>
      <c r="G54" s="56" t="s">
        <v>32</v>
      </c>
      <c r="H54" s="56" t="s">
        <v>32</v>
      </c>
      <c r="I54" s="56" t="s">
        <v>32</v>
      </c>
      <c r="J54" s="56" t="s">
        <v>32</v>
      </c>
      <c r="K54" s="56" t="s">
        <v>32</v>
      </c>
      <c r="L54" s="56" t="s">
        <v>32</v>
      </c>
      <c r="M54" s="56" t="s">
        <v>32</v>
      </c>
      <c r="N54" s="56" t="s">
        <v>32</v>
      </c>
      <c r="O54" s="56" t="s">
        <v>32</v>
      </c>
      <c r="P54" s="56" t="s">
        <v>32</v>
      </c>
    </row>
    <row r="55" spans="1:16" ht="16.5" customHeight="1" x14ac:dyDescent="0.5">
      <c r="A55" s="44" t="s">
        <v>27</v>
      </c>
      <c r="B55" s="66" t="s">
        <v>32</v>
      </c>
      <c r="C55" s="66" t="s">
        <v>32</v>
      </c>
      <c r="D55" s="66" t="s">
        <v>32</v>
      </c>
      <c r="E55" s="66" t="s">
        <v>32</v>
      </c>
      <c r="F55" s="66" t="s">
        <v>32</v>
      </c>
      <c r="G55" s="66" t="s">
        <v>32</v>
      </c>
      <c r="H55" s="66" t="s">
        <v>32</v>
      </c>
      <c r="I55" s="66" t="s">
        <v>32</v>
      </c>
      <c r="J55" s="66" t="s">
        <v>32</v>
      </c>
      <c r="K55" s="66" t="s">
        <v>32</v>
      </c>
      <c r="L55" s="66" t="s">
        <v>32</v>
      </c>
      <c r="M55" s="66" t="s">
        <v>32</v>
      </c>
      <c r="N55" s="66" t="s">
        <v>32</v>
      </c>
      <c r="O55" s="66" t="s">
        <v>32</v>
      </c>
      <c r="P55" s="66" t="s">
        <v>32</v>
      </c>
    </row>
    <row r="56" spans="1:16" ht="18.75" customHeight="1" x14ac:dyDescent="0.5">
      <c r="A56" s="45" t="s">
        <v>31</v>
      </c>
    </row>
    <row r="57" spans="1:16" ht="14.25" customHeight="1" x14ac:dyDescent="0.5">
      <c r="B57" s="16"/>
      <c r="C57" s="16"/>
      <c r="D57" s="16"/>
    </row>
  </sheetData>
  <mergeCells count="8">
    <mergeCell ref="A2:D2"/>
    <mergeCell ref="B3:D3"/>
    <mergeCell ref="E3:G3"/>
    <mergeCell ref="H3:J3"/>
    <mergeCell ref="K3:M3"/>
    <mergeCell ref="N3:P3"/>
    <mergeCell ref="B5:D5"/>
    <mergeCell ref="B30:D30"/>
  </mergeCells>
  <printOptions horizontalCentered="1"/>
  <pageMargins left="0.82677165354330717" right="0.23622047244094491" top="0.74803149606299213" bottom="0.35433070866141736" header="0.31496062992125984" footer="0"/>
  <pageSetup paperSize="9" scale="90" firstPageNumber="11" orientation="portrait" useFirstPageNumber="1" r:id="rId1"/>
  <headerFooter alignWithMargins="0">
    <oddHeader>&amp;L&amp;16 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J8" sqref="J8"/>
    </sheetView>
  </sheetViews>
  <sheetFormatPr defaultRowHeight="21.75" x14ac:dyDescent="0.5"/>
  <cols>
    <col min="1" max="1" width="48.85546875" bestFit="1" customWidth="1"/>
    <col min="2" max="2" width="15.5703125" customWidth="1"/>
    <col min="3" max="4" width="15.5703125" hidden="1" customWidth="1"/>
  </cols>
  <sheetData>
    <row r="1" spans="1:6" x14ac:dyDescent="0.5">
      <c r="A1" s="14" t="s">
        <v>26</v>
      </c>
      <c r="B1" s="22" t="s">
        <v>32</v>
      </c>
      <c r="C1" s="22" t="s">
        <v>32</v>
      </c>
      <c r="D1" s="22" t="s">
        <v>32</v>
      </c>
    </row>
    <row r="2" spans="1:6" x14ac:dyDescent="0.5">
      <c r="A2" s="14" t="s">
        <v>27</v>
      </c>
      <c r="B2" s="22" t="s">
        <v>32</v>
      </c>
      <c r="C2" s="22" t="s">
        <v>32</v>
      </c>
      <c r="D2" s="22" t="s">
        <v>32</v>
      </c>
    </row>
    <row r="3" spans="1:6" x14ac:dyDescent="0.5">
      <c r="A3" s="27" t="s">
        <v>29</v>
      </c>
      <c r="B3" s="31">
        <v>50.1</v>
      </c>
      <c r="C3" s="20">
        <v>52.3</v>
      </c>
      <c r="D3" s="20">
        <v>47.7</v>
      </c>
      <c r="F3">
        <v>1</v>
      </c>
    </row>
    <row r="4" spans="1:6" x14ac:dyDescent="0.5">
      <c r="A4" s="28" t="s">
        <v>12</v>
      </c>
      <c r="B4" s="31">
        <v>14.1</v>
      </c>
      <c r="C4" s="20">
        <v>13.5</v>
      </c>
      <c r="D4" s="20">
        <v>14.7</v>
      </c>
      <c r="F4">
        <v>2</v>
      </c>
    </row>
    <row r="5" spans="1:6" x14ac:dyDescent="0.5">
      <c r="A5" s="28" t="s">
        <v>8</v>
      </c>
      <c r="B5" s="31">
        <v>10.3</v>
      </c>
      <c r="C5" s="20">
        <v>10.3</v>
      </c>
      <c r="D5" s="20">
        <v>10.3</v>
      </c>
      <c r="F5">
        <v>3</v>
      </c>
    </row>
    <row r="6" spans="1:6" x14ac:dyDescent="0.5">
      <c r="A6" s="29" t="s">
        <v>14</v>
      </c>
      <c r="B6" s="32">
        <v>7</v>
      </c>
      <c r="C6" s="21">
        <v>3.3</v>
      </c>
      <c r="D6" s="21">
        <v>11.2</v>
      </c>
      <c r="F6">
        <v>4</v>
      </c>
    </row>
    <row r="7" spans="1:6" x14ac:dyDescent="0.5">
      <c r="A7" s="30" t="s">
        <v>20</v>
      </c>
      <c r="B7" s="31">
        <v>3.7</v>
      </c>
      <c r="C7" s="20">
        <v>4.7</v>
      </c>
      <c r="D7" s="20">
        <v>2.7</v>
      </c>
      <c r="F7">
        <v>5</v>
      </c>
    </row>
    <row r="8" spans="1:6" x14ac:dyDescent="0.5">
      <c r="A8" s="27" t="s">
        <v>11</v>
      </c>
      <c r="B8" s="31">
        <v>3.6</v>
      </c>
      <c r="C8" s="20">
        <v>6.4</v>
      </c>
      <c r="D8" s="20">
        <v>0.5</v>
      </c>
      <c r="F8">
        <v>6</v>
      </c>
    </row>
    <row r="9" spans="1:6" x14ac:dyDescent="0.5">
      <c r="A9" s="30" t="s">
        <v>21</v>
      </c>
      <c r="B9" s="31">
        <v>2.9</v>
      </c>
      <c r="C9" s="20">
        <v>1.3</v>
      </c>
      <c r="D9" s="20">
        <v>4.7</v>
      </c>
      <c r="F9">
        <v>7</v>
      </c>
    </row>
    <row r="10" spans="1:6" x14ac:dyDescent="0.5">
      <c r="A10" s="30" t="s">
        <v>22</v>
      </c>
      <c r="B10" s="31">
        <v>2.2000000000000002</v>
      </c>
      <c r="C10" s="20">
        <v>0.6</v>
      </c>
      <c r="D10" s="20">
        <v>3.7</v>
      </c>
      <c r="F10">
        <v>8</v>
      </c>
    </row>
    <row r="11" spans="1:6" x14ac:dyDescent="0.5">
      <c r="A11" s="30" t="s">
        <v>24</v>
      </c>
      <c r="B11" s="31">
        <v>1.6</v>
      </c>
      <c r="C11" s="20">
        <v>1.4</v>
      </c>
      <c r="D11" s="20">
        <v>1.7</v>
      </c>
      <c r="F11">
        <v>9</v>
      </c>
    </row>
    <row r="12" spans="1:6" x14ac:dyDescent="0.5">
      <c r="A12" s="28" t="s">
        <v>13</v>
      </c>
      <c r="B12" s="31">
        <v>1.4</v>
      </c>
      <c r="C12" s="20">
        <v>2.1</v>
      </c>
      <c r="D12" s="19">
        <v>0.7</v>
      </c>
      <c r="F12">
        <v>10</v>
      </c>
    </row>
    <row r="13" spans="1:6" x14ac:dyDescent="0.5">
      <c r="A13" s="14" t="s">
        <v>16</v>
      </c>
      <c r="B13" s="19">
        <v>0.9</v>
      </c>
      <c r="C13" s="20">
        <v>0.6</v>
      </c>
      <c r="D13" s="20">
        <v>1.2</v>
      </c>
      <c r="F13" s="33">
        <f>SUM(D13:D22)</f>
        <v>2.1</v>
      </c>
    </row>
    <row r="14" spans="1:6" x14ac:dyDescent="0.5">
      <c r="A14" s="14" t="s">
        <v>18</v>
      </c>
      <c r="B14" s="19">
        <v>0.5</v>
      </c>
      <c r="C14" s="21">
        <v>0.9</v>
      </c>
      <c r="D14" s="21">
        <v>0.1</v>
      </c>
    </row>
    <row r="15" spans="1:6" x14ac:dyDescent="0.5">
      <c r="A15" s="17" t="s">
        <v>23</v>
      </c>
      <c r="B15" s="19">
        <v>0.5</v>
      </c>
      <c r="C15" s="20">
        <v>0.9</v>
      </c>
      <c r="D15" s="20">
        <v>0.1</v>
      </c>
    </row>
    <row r="16" spans="1:6" x14ac:dyDescent="0.5">
      <c r="A16" s="14" t="s">
        <v>15</v>
      </c>
      <c r="B16" s="19">
        <v>0.2</v>
      </c>
      <c r="C16" s="19">
        <v>0.1</v>
      </c>
      <c r="D16" s="19">
        <v>0.2</v>
      </c>
    </row>
    <row r="17" spans="1:4" x14ac:dyDescent="0.5">
      <c r="A17" s="14" t="s">
        <v>19</v>
      </c>
      <c r="B17" s="19">
        <v>0.2</v>
      </c>
      <c r="C17" s="20">
        <v>0.3</v>
      </c>
      <c r="D17" s="19">
        <v>0.1</v>
      </c>
    </row>
    <row r="18" spans="1:4" x14ac:dyDescent="0.5">
      <c r="A18" s="11" t="s">
        <v>7</v>
      </c>
      <c r="B18" s="19">
        <v>0.2</v>
      </c>
      <c r="C18" s="19">
        <v>0.4</v>
      </c>
      <c r="D18" s="24" t="s">
        <v>32</v>
      </c>
    </row>
    <row r="19" spans="1:4" x14ac:dyDescent="0.5">
      <c r="A19" s="17" t="s">
        <v>25</v>
      </c>
      <c r="B19" s="19">
        <v>0.2</v>
      </c>
      <c r="C19" s="24" t="s">
        <v>32</v>
      </c>
      <c r="D19" s="20">
        <v>0.3</v>
      </c>
    </row>
    <row r="20" spans="1:4" x14ac:dyDescent="0.5">
      <c r="A20" s="8" t="s">
        <v>9</v>
      </c>
      <c r="B20" s="19">
        <v>0.2</v>
      </c>
      <c r="C20" s="20">
        <v>0.5</v>
      </c>
      <c r="D20" s="24" t="s">
        <v>32</v>
      </c>
    </row>
    <row r="21" spans="1:4" x14ac:dyDescent="0.5">
      <c r="A21" s="14" t="s">
        <v>17</v>
      </c>
      <c r="B21" s="19">
        <v>0.1</v>
      </c>
      <c r="C21" s="20">
        <v>0.1</v>
      </c>
      <c r="D21" s="19">
        <v>0.1</v>
      </c>
    </row>
    <row r="22" spans="1:4" x14ac:dyDescent="0.5">
      <c r="A22" s="11" t="s">
        <v>10</v>
      </c>
      <c r="B22" s="19">
        <v>0.1</v>
      </c>
      <c r="C22" s="20">
        <v>0.3</v>
      </c>
      <c r="D22" s="24" t="s">
        <v>32</v>
      </c>
    </row>
    <row r="23" spans="1:4" x14ac:dyDescent="0.5">
      <c r="A23" s="25" t="s">
        <v>30</v>
      </c>
      <c r="B23" s="23"/>
      <c r="C23" s="26"/>
      <c r="D23" s="26"/>
    </row>
  </sheetData>
  <sortState ref="A1:D23">
    <sortCondition descending="1" ref="B1:B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ตารางที่5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mycom</cp:lastModifiedBy>
  <cp:lastPrinted>2019-07-04T03:02:13Z</cp:lastPrinted>
  <dcterms:created xsi:type="dcterms:W3CDTF">2015-10-21T03:44:35Z</dcterms:created>
  <dcterms:modified xsi:type="dcterms:W3CDTF">2019-09-18T02:13:18Z</dcterms:modified>
</cp:coreProperties>
</file>