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สำนักงานสถิติ\มี.ค.60\"/>
    </mc:Choice>
  </mc:AlternateContent>
  <xr:revisionPtr revIDLastSave="0" documentId="8_{BE04F2E5-45E2-4493-880D-029D5BBA1C0A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" i="2" l="1"/>
  <c r="O25" i="2"/>
  <c r="G23" i="1"/>
  <c r="G24" i="1"/>
  <c r="J25" i="1" l="1"/>
  <c r="W17" i="2" l="1"/>
  <c r="W18" i="2"/>
  <c r="W19" i="2"/>
  <c r="O23" i="2"/>
  <c r="O24" i="2"/>
  <c r="M24" i="2" l="1"/>
  <c r="M23" i="2"/>
  <c r="Q23" i="2"/>
  <c r="R23" i="2"/>
  <c r="S23" i="2"/>
  <c r="T23" i="2"/>
  <c r="U23" i="2"/>
  <c r="Q24" i="2"/>
  <c r="R24" i="2"/>
  <c r="S24" i="2"/>
  <c r="T24" i="2"/>
  <c r="U24" i="2"/>
  <c r="Q25" i="2"/>
  <c r="R25" i="2"/>
  <c r="S25" i="2"/>
  <c r="T25" i="2"/>
  <c r="U25" i="2"/>
  <c r="E23" i="1"/>
  <c r="F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H25" i="1"/>
  <c r="I25" i="1"/>
  <c r="K25" i="1"/>
  <c r="M25" i="1"/>
  <c r="C25" i="1"/>
  <c r="M17" i="2"/>
  <c r="P23" i="2" l="1"/>
  <c r="P24" i="2"/>
  <c r="P25" i="2"/>
  <c r="N23" i="2"/>
  <c r="N24" i="2"/>
  <c r="N18" i="2"/>
  <c r="O18" i="2"/>
  <c r="P18" i="2"/>
  <c r="Q18" i="2"/>
  <c r="R18" i="2"/>
  <c r="S18" i="2"/>
  <c r="T18" i="2"/>
  <c r="U18" i="2"/>
  <c r="N19" i="2"/>
  <c r="O19" i="2"/>
  <c r="P19" i="2"/>
  <c r="Q19" i="2"/>
  <c r="R19" i="2"/>
  <c r="S19" i="2"/>
  <c r="T19" i="2"/>
  <c r="U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C24" i="1" l="1"/>
  <c r="C23" i="1"/>
  <c r="M22" i="1"/>
  <c r="L22" i="1"/>
  <c r="K22" i="1"/>
  <c r="J22" i="1"/>
  <c r="I22" i="1"/>
  <c r="H22" i="1"/>
  <c r="G22" i="1"/>
  <c r="F22" i="1"/>
  <c r="E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<sst xmlns="http://schemas.openxmlformats.org/spreadsheetml/2006/main" count="186" uniqueCount="74">
  <si>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</si>
  <si>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</si>
  <si>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</si>
  <si>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</si>
  <si>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</si>
  <si>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</si>
  <si>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</si>
  <si>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</si>
  <si>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</si>
  <si>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</si>
  <si>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</si>
  <si>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</si>
  <si>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</si>
  <si>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</si>
  <si>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</si>
  <si>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</si>
  <si>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</si>
  <si>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</si>
  <si>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</si>
  <si>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</si>
  <si>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</si>
  <si>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</si>
  <si>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</si>
  <si>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</si>
  <si>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</si>
  <si>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</si>
  <si>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</si>
  <si>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</si>
  <si>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</si>
  <si>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</si>
  <si>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</si>
  <si>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</si>
  <si>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</si>
  <si>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</si>
  <si>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</si>
  <si>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</si>
  <si>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</si>
  <si>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</si>
  <si>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</si>
  <si>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</si>
  <si>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</si>
  <si>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</si>
  <si>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</si>
  <si>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</si>
  <si>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</si>
  <si>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</si>
  <si>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</si>
  <si>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</si>
  <si>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</si>
  <si>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</si>
  <si>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</si>
  <si>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</si>
  <si>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</si>
  <si>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</si>
  <si>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</si>
  <si>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</si>
  <si>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</si>
  <si>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</si>
  <si>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</si>
  <si>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</si>
  <si>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</si>
  <si>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</si>
  <si>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</si>
  <si>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</si>
  <si>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</si>
  <si>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</si>
  <si>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</si>
  <si>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</si>
  <si>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</si>
  <si>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</si>
  <si>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</si>
  <si>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</si>
  <si>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</si>
  <si>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MA.460 (มี.ค.-พ.ค.60)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</si>
</sst>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0" fontId="5" fillId="0" borderId="0" xfId="2" applyFont="1" applyBorder="1" applyAlignment="1"/>
    <xf numFmtId="189" fontId="2" fillId="0" borderId="0" xfId="2" quotePrefix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  <xf numFmtId="189" fontId="2" fillId="0" borderId="2" xfId="2" quotePrefix="1" applyNumberFormat="1" applyFont="1" applyBorder="1" applyAlignment="1">
      <alignment horizontal="right"/>
    </xf>
    <xf numFmtId="189" fontId="2" fillId="0" borderId="0" xfId="3" quotePrefix="1" applyNumberFormat="1" applyFont="1" applyBorder="1" applyAlignment="1">
      <alignment horizontal="right"/>
    </xf>
    <xf numFmtId="189" fontId="2" fillId="0" borderId="2" xfId="3" quotePrefix="1" applyNumberFormat="1" applyFont="1" applyBorder="1" applyAlignment="1">
      <alignment horizontal="right"/>
    </xf>
  </cellXfs>
  <cellStyles count="4">
    <cellStyle name="Comma 2" xfId="3" xr:uid="{00000000-0005-0000-0000-000001000000}"/>
    <cellStyle name="Normal 2" xfId="2" xr:uid="{00000000-0005-0000-0000-000003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27"/>
  <sheetViews>
    <sheetView topLeftCell="A10" zoomScaleNormal="100" workbookViewId="0">
      <selection activeCell="L26" sqref="L26"/>
    </sheetView>
  </sheetViews>
  <sheetFormatPr defaultColWidth="9.375" defaultRowHeight="23.25" customHeight="1" x14ac:dyDescent="0.4"/>
  <cols>
    <col min="1" max="1" width="28.875" style="13" customWidth="1"/>
    <col min="2" max="2" width="14.125" style="13" customWidth="1"/>
    <col min="3" max="10" width="15.125" style="13" customWidth="1"/>
    <col min="11" max="11" width="16.625" style="13" customWidth="1"/>
    <col min="12" max="12" width="16" style="13" customWidth="1"/>
    <col min="13" max="13" width="17.875" style="13" customWidth="1"/>
    <col min="14" max="14" width="9.375" style="13"/>
    <col min="15" max="15" width="13.5" style="13" bestFit="1" customWidth="1"/>
    <col min="16" max="16384" width="9.375" style="13"/>
  </cols>
  <sheetData>
    <row r="1" spans="1:16" s="1" customFormat="1" ht="49.5" customHeight="1" x14ac:dyDescent="0.4"/>
    <row r="2" spans="1:16" s="3" customFormat="1" ht="26.1" customHeight="1" x14ac:dyDescent="0.5">
      <c r="A2" s="2" t="s">
        <v>73</v>
      </c>
      <c r="L2" s="2"/>
    </row>
    <row r="3" spans="1:16" s="3" customFormat="1" ht="15" customHeight="1" x14ac:dyDescent="0.5">
      <c r="A3" s="2"/>
      <c r="L3" s="2"/>
    </row>
    <row r="4" spans="1:16" s="5" customFormat="1" ht="23.25" customHeight="1" x14ac:dyDescent="0.4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4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4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4">
      <c r="A7" s="8" t="s">
        <v>30</v>
      </c>
      <c r="B7" s="9">
        <v>37236767.130000003</v>
      </c>
      <c r="C7" s="9">
        <v>11042575.67</v>
      </c>
      <c r="D7" s="9">
        <v>76520.399999999994</v>
      </c>
      <c r="E7" s="9">
        <v>6217877.3099999996</v>
      </c>
      <c r="F7" s="9">
        <v>129393.1</v>
      </c>
      <c r="G7" s="9">
        <v>108837.43</v>
      </c>
      <c r="H7" s="9">
        <v>2346267.2599999998</v>
      </c>
      <c r="I7" s="9">
        <v>6488311.3200000003</v>
      </c>
      <c r="J7" s="9">
        <v>1246487.92</v>
      </c>
      <c r="K7" s="9">
        <v>2751824.02</v>
      </c>
      <c r="L7" s="9">
        <v>210874.93</v>
      </c>
      <c r="M7" s="9">
        <v>485839.88</v>
      </c>
      <c r="N7" s="10"/>
      <c r="O7" s="11"/>
      <c r="P7" s="10"/>
    </row>
    <row r="8" spans="1:16" s="16" customFormat="1" ht="23.25" customHeight="1" x14ac:dyDescent="0.4">
      <c r="A8" s="13" t="s">
        <v>31</v>
      </c>
      <c r="B8" s="14">
        <v>20307250.399999999</v>
      </c>
      <c r="C8" s="14">
        <v>6524435.8099999996</v>
      </c>
      <c r="D8" s="14">
        <v>59295.48</v>
      </c>
      <c r="E8" s="14">
        <v>3115574.68</v>
      </c>
      <c r="F8" s="14">
        <v>91492.95</v>
      </c>
      <c r="G8" s="14">
        <v>72715.820000000007</v>
      </c>
      <c r="H8" s="14">
        <v>2023697.71</v>
      </c>
      <c r="I8" s="14">
        <v>3229678.09</v>
      </c>
      <c r="J8" s="14">
        <v>1047329.32</v>
      </c>
      <c r="K8" s="14">
        <v>990245.02</v>
      </c>
      <c r="L8" s="14">
        <v>130141.79</v>
      </c>
      <c r="M8" s="14">
        <v>195027.58</v>
      </c>
      <c r="N8" s="10"/>
      <c r="O8" s="15"/>
      <c r="P8" s="10"/>
    </row>
    <row r="9" spans="1:16" s="18" customFormat="1" ht="23.25" customHeight="1" x14ac:dyDescent="0.4">
      <c r="A9" s="13" t="s">
        <v>32</v>
      </c>
      <c r="B9" s="14">
        <v>16929516.73</v>
      </c>
      <c r="C9" s="14">
        <v>4518139.8600000003</v>
      </c>
      <c r="D9" s="14">
        <v>17224.919999999998</v>
      </c>
      <c r="E9" s="14">
        <v>3102302.63</v>
      </c>
      <c r="F9" s="14">
        <v>37900.14</v>
      </c>
      <c r="G9" s="14">
        <v>36121.61</v>
      </c>
      <c r="H9" s="14">
        <v>322569.53999999998</v>
      </c>
      <c r="I9" s="14">
        <v>3258633.23</v>
      </c>
      <c r="J9" s="14">
        <v>199158.61</v>
      </c>
      <c r="K9" s="14">
        <v>1761579</v>
      </c>
      <c r="L9" s="14">
        <v>80733.14</v>
      </c>
      <c r="M9" s="14">
        <v>290812.3</v>
      </c>
      <c r="N9" s="10"/>
      <c r="O9" s="17"/>
      <c r="P9" s="10"/>
    </row>
    <row r="10" spans="1:16" s="16" customFormat="1" ht="23.25" customHeight="1" x14ac:dyDescent="0.4">
      <c r="A10" s="19" t="s">
        <v>33</v>
      </c>
      <c r="B10" s="9">
        <v>9086308.0399999991</v>
      </c>
      <c r="C10" s="9">
        <v>4289632.59</v>
      </c>
      <c r="D10" s="9">
        <v>10804.2</v>
      </c>
      <c r="E10" s="9">
        <v>834971.15</v>
      </c>
      <c r="F10" s="9">
        <v>21159.11</v>
      </c>
      <c r="G10" s="9">
        <v>27449.74</v>
      </c>
      <c r="H10" s="9">
        <v>660725.84</v>
      </c>
      <c r="I10" s="9">
        <v>1361684.34</v>
      </c>
      <c r="J10" s="9">
        <v>107010.1</v>
      </c>
      <c r="K10" s="9">
        <v>420580.82</v>
      </c>
      <c r="L10" s="9">
        <v>12355.02</v>
      </c>
      <c r="M10" s="9">
        <v>56181.9</v>
      </c>
      <c r="N10" s="10"/>
      <c r="O10" s="15"/>
      <c r="P10" s="10"/>
    </row>
    <row r="11" spans="1:16" s="18" customFormat="1" ht="23.25" customHeight="1" x14ac:dyDescent="0.4">
      <c r="A11" s="1" t="s">
        <v>31</v>
      </c>
      <c r="B11" s="14">
        <v>5039887.0999999996</v>
      </c>
      <c r="C11" s="14">
        <v>2453914.61</v>
      </c>
      <c r="D11" s="14">
        <v>9547.25</v>
      </c>
      <c r="E11" s="14">
        <v>382115.5</v>
      </c>
      <c r="F11" s="14">
        <v>18452.400000000001</v>
      </c>
      <c r="G11" s="14">
        <v>18024.09</v>
      </c>
      <c r="H11" s="14">
        <v>578997.65</v>
      </c>
      <c r="I11" s="14">
        <v>683516.78</v>
      </c>
      <c r="J11" s="14">
        <v>99083.18</v>
      </c>
      <c r="K11" s="14">
        <v>130573.37</v>
      </c>
      <c r="L11" s="14">
        <v>8104.47</v>
      </c>
      <c r="M11" s="14">
        <v>20699.62</v>
      </c>
      <c r="N11" s="10"/>
      <c r="O11" s="17"/>
      <c r="P11" s="10"/>
    </row>
    <row r="12" spans="1:16" s="18" customFormat="1" ht="23.25" customHeight="1" x14ac:dyDescent="0.4">
      <c r="A12" s="1" t="s">
        <v>32</v>
      </c>
      <c r="B12" s="14">
        <v>4046420.95</v>
      </c>
      <c r="C12" s="14">
        <v>1835717.98</v>
      </c>
      <c r="D12" s="14">
        <v>1256.95</v>
      </c>
      <c r="E12" s="14">
        <v>452855.65</v>
      </c>
      <c r="F12" s="14">
        <v>2706.71</v>
      </c>
      <c r="G12" s="14">
        <v>9425.65</v>
      </c>
      <c r="H12" s="14">
        <v>81728.19</v>
      </c>
      <c r="I12" s="14">
        <v>678167.56</v>
      </c>
      <c r="J12" s="14">
        <v>7926.92</v>
      </c>
      <c r="K12" s="14">
        <v>290007.45</v>
      </c>
      <c r="L12" s="14">
        <v>4250.55</v>
      </c>
      <c r="M12" s="14">
        <v>35482.28</v>
      </c>
      <c r="N12" s="10"/>
      <c r="O12" s="17"/>
      <c r="P12" s="10"/>
    </row>
    <row r="13" spans="1:16" s="16" customFormat="1" ht="23.25" customHeight="1" x14ac:dyDescent="0.4">
      <c r="A13" s="59" t="s">
        <v>34</v>
      </c>
      <c r="B13" s="9">
        <v>383037.16</v>
      </c>
      <c r="C13" s="21">
        <v>183873.23</v>
      </c>
      <c r="D13" s="21" t="s">
        <v>35</v>
      </c>
      <c r="E13" s="21">
        <v>40146.379999999997</v>
      </c>
      <c r="F13" s="21">
        <v>677.11</v>
      </c>
      <c r="G13" s="21">
        <v>681.17</v>
      </c>
      <c r="H13" s="21">
        <v>30016.57</v>
      </c>
      <c r="I13" s="21">
        <v>56636.14</v>
      </c>
      <c r="J13" s="21">
        <v>4062.02</v>
      </c>
      <c r="K13" s="21">
        <v>11794.57</v>
      </c>
      <c r="L13" s="21">
        <v>203.08</v>
      </c>
      <c r="M13" s="21">
        <v>1900.78</v>
      </c>
      <c r="N13" s="10"/>
      <c r="O13" s="15"/>
      <c r="P13" s="10"/>
    </row>
    <row r="14" spans="1:16" s="18" customFormat="1" ht="23.25" customHeight="1" x14ac:dyDescent="0.4">
      <c r="A14" s="1" t="s">
        <v>31</v>
      </c>
      <c r="B14" s="22">
        <v>222365.38</v>
      </c>
      <c r="C14" s="22">
        <v>115898.57</v>
      </c>
      <c r="D14" s="22" t="s">
        <v>35</v>
      </c>
      <c r="E14" s="22">
        <v>16356.93</v>
      </c>
      <c r="F14" s="22">
        <v>677.11</v>
      </c>
      <c r="G14" s="22">
        <v>681.17</v>
      </c>
      <c r="H14" s="22">
        <v>27490.12</v>
      </c>
      <c r="I14" s="22">
        <v>28003.439999999999</v>
      </c>
      <c r="J14" s="22">
        <v>3866.74</v>
      </c>
      <c r="K14" s="22">
        <v>3525.1</v>
      </c>
      <c r="L14" s="22">
        <v>203.08</v>
      </c>
      <c r="M14" s="22">
        <v>971.65</v>
      </c>
      <c r="N14" s="10"/>
      <c r="O14" s="17"/>
      <c r="P14" s="10"/>
    </row>
    <row r="15" spans="1:16" s="18" customFormat="1" ht="23.25" customHeight="1" x14ac:dyDescent="0.4">
      <c r="A15" s="13" t="s">
        <v>32</v>
      </c>
      <c r="B15" s="22">
        <v>160671.78</v>
      </c>
      <c r="C15" s="22">
        <v>67974.66</v>
      </c>
      <c r="D15" s="22" t="s">
        <v>35</v>
      </c>
      <c r="E15" s="22">
        <v>23789.46</v>
      </c>
      <c r="F15" s="22" t="s">
        <v>35</v>
      </c>
      <c r="G15" s="22" t="s">
        <v>35</v>
      </c>
      <c r="H15" s="22">
        <v>2526.4499999999998</v>
      </c>
      <c r="I15" s="22">
        <v>28632.7</v>
      </c>
      <c r="J15" s="22">
        <v>195.28</v>
      </c>
      <c r="K15" s="22">
        <v>8269.4699999999993</v>
      </c>
      <c r="L15" s="22" t="s">
        <v>35</v>
      </c>
      <c r="M15" s="22">
        <v>929.13</v>
      </c>
      <c r="N15" s="10"/>
      <c r="O15" s="17"/>
      <c r="P15" s="10"/>
    </row>
    <row r="16" spans="1:16" s="18" customFormat="1" ht="23.25" customHeight="1" x14ac:dyDescent="0.4">
      <c r="A16" s="23"/>
      <c r="B16" s="61" t="s">
        <v>36</v>
      </c>
      <c r="C16" s="61"/>
      <c r="D16" s="61"/>
      <c r="E16" s="61"/>
      <c r="F16" s="61"/>
      <c r="G16" s="61"/>
      <c r="H16" s="61"/>
      <c r="I16" s="61"/>
      <c r="J16" s="61"/>
      <c r="K16" s="61"/>
      <c r="L16" s="23"/>
      <c r="M16" s="24"/>
    </row>
    <row r="17" spans="1:26" s="16" customFormat="1" ht="23.25" customHeight="1" x14ac:dyDescent="0.4">
      <c r="A17" s="20" t="s">
        <v>30</v>
      </c>
      <c r="B17" s="25">
        <v>100</v>
      </c>
      <c r="C17" s="25">
        <f>C7/$B7*100</f>
        <v>29.655033240260774</v>
      </c>
      <c r="D17" s="25">
        <f t="shared" ref="D17:M17" si="0">D7/$B7*100</f>
        <v>0.20549689432719556</v>
      </c>
      <c r="E17" s="25">
        <f t="shared" si="0"/>
        <v>16.698220036912208</v>
      </c>
      <c r="F17" s="25">
        <f t="shared" si="0"/>
        <v>0.34748746997360508</v>
      </c>
      <c r="G17" s="25">
        <f t="shared" si="0"/>
        <v>0.29228485281772626</v>
      </c>
      <c r="H17" s="25">
        <f>H7/$B7*100</f>
        <v>6.300942430927944</v>
      </c>
      <c r="I17" s="25">
        <f t="shared" si="0"/>
        <v>17.424475377650754</v>
      </c>
      <c r="J17" s="25">
        <f t="shared" si="0"/>
        <v>3.3474654651095106</v>
      </c>
      <c r="K17" s="25">
        <f t="shared" si="0"/>
        <v>7.390072318557908</v>
      </c>
      <c r="L17" s="25">
        <f t="shared" si="0"/>
        <v>0.56630837275373314</v>
      </c>
      <c r="M17" s="25">
        <f t="shared" si="0"/>
        <v>1.3047316333983796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 x14ac:dyDescent="0.4">
      <c r="A18" s="1" t="s">
        <v>31</v>
      </c>
      <c r="B18" s="27">
        <v>100</v>
      </c>
      <c r="C18" s="27">
        <f t="shared" ref="C18:M24" si="1">C8/$B8*100</f>
        <v>32.128602747716158</v>
      </c>
      <c r="D18" s="27">
        <f t="shared" si="1"/>
        <v>0.29199167209756771</v>
      </c>
      <c r="E18" s="27">
        <f t="shared" si="1"/>
        <v>15.342178870262025</v>
      </c>
      <c r="F18" s="27">
        <f t="shared" si="1"/>
        <v>0.45054327000370276</v>
      </c>
      <c r="G18" s="27">
        <f t="shared" si="1"/>
        <v>0.35807811775443521</v>
      </c>
      <c r="H18" s="27">
        <f t="shared" si="1"/>
        <v>9.9653949704584335</v>
      </c>
      <c r="I18" s="27">
        <f t="shared" si="1"/>
        <v>15.90406394949461</v>
      </c>
      <c r="J18" s="27">
        <f t="shared" si="1"/>
        <v>5.1574156981882693</v>
      </c>
      <c r="K18" s="27">
        <f t="shared" si="1"/>
        <v>4.8763126493973807</v>
      </c>
      <c r="L18" s="27">
        <f t="shared" si="1"/>
        <v>0.64086366906668957</v>
      </c>
      <c r="M18" s="27">
        <f t="shared" si="1"/>
        <v>0.96038398187082963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 x14ac:dyDescent="0.4">
      <c r="A19" s="1" t="s">
        <v>32</v>
      </c>
      <c r="B19" s="27">
        <v>100</v>
      </c>
      <c r="C19" s="27">
        <f t="shared" si="1"/>
        <v>26.687943501621742</v>
      </c>
      <c r="D19" s="27">
        <f t="shared" si="1"/>
        <v>0.10174490078311879</v>
      </c>
      <c r="E19" s="27">
        <f t="shared" si="1"/>
        <v>18.324815052177808</v>
      </c>
      <c r="F19" s="27">
        <f t="shared" si="1"/>
        <v>0.22387018250106896</v>
      </c>
      <c r="G19" s="27">
        <f t="shared" si="1"/>
        <v>0.21336468474608372</v>
      </c>
      <c r="H19" s="27">
        <f t="shared" si="1"/>
        <v>1.9053676790926326</v>
      </c>
      <c r="I19" s="27">
        <f t="shared" si="1"/>
        <v>19.248235386575029</v>
      </c>
      <c r="J19" s="27">
        <f t="shared" si="1"/>
        <v>1.1763986720724307</v>
      </c>
      <c r="K19" s="27">
        <f t="shared" si="1"/>
        <v>10.405370856678907</v>
      </c>
      <c r="L19" s="27">
        <f t="shared" si="1"/>
        <v>0.47687799532361486</v>
      </c>
      <c r="M19" s="27">
        <f t="shared" si="1"/>
        <v>1.7177826434033121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 x14ac:dyDescent="0.4">
      <c r="A20" s="19" t="s">
        <v>37</v>
      </c>
      <c r="B20" s="25">
        <v>100</v>
      </c>
      <c r="C20" s="25">
        <f t="shared" si="1"/>
        <v>47.209852132638026</v>
      </c>
      <c r="D20" s="25">
        <f t="shared" si="1"/>
        <v>0.11890638037404687</v>
      </c>
      <c r="E20" s="25">
        <f t="shared" si="1"/>
        <v>9.1893335150455684</v>
      </c>
      <c r="F20" s="25">
        <f t="shared" si="1"/>
        <v>0.2328680681620387</v>
      </c>
      <c r="G20" s="25">
        <f t="shared" si="1"/>
        <v>0.30210003754176051</v>
      </c>
      <c r="H20" s="25">
        <f t="shared" si="1"/>
        <v>7.2716645428631104</v>
      </c>
      <c r="I20" s="25">
        <f t="shared" si="1"/>
        <v>14.986112445291919</v>
      </c>
      <c r="J20" s="25">
        <f t="shared" si="1"/>
        <v>1.1777071559638652</v>
      </c>
      <c r="K20" s="25">
        <f t="shared" si="1"/>
        <v>4.628731693318203</v>
      </c>
      <c r="L20" s="25">
        <f t="shared" si="1"/>
        <v>0.13597403858212143</v>
      </c>
      <c r="M20" s="25">
        <f t="shared" si="1"/>
        <v>0.61831383827924913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 x14ac:dyDescent="0.4">
      <c r="A21" s="1" t="s">
        <v>31</v>
      </c>
      <c r="B21" s="27">
        <v>100</v>
      </c>
      <c r="C21" s="27">
        <f t="shared" si="1"/>
        <v>48.689872636234256</v>
      </c>
      <c r="D21" s="27">
        <f t="shared" si="1"/>
        <v>0.1894338069596837</v>
      </c>
      <c r="E21" s="27">
        <f t="shared" si="1"/>
        <v>7.5818265849645723</v>
      </c>
      <c r="F21" s="27">
        <f t="shared" si="1"/>
        <v>0.36612724916000605</v>
      </c>
      <c r="G21" s="27">
        <f t="shared" si="1"/>
        <v>0.35762884450328264</v>
      </c>
      <c r="H21" s="27">
        <f t="shared" si="1"/>
        <v>11.488305958282281</v>
      </c>
      <c r="I21" s="27">
        <f t="shared" si="1"/>
        <v>13.562144675820221</v>
      </c>
      <c r="J21" s="27">
        <f t="shared" si="1"/>
        <v>1.9659801506267869</v>
      </c>
      <c r="K21" s="27">
        <f t="shared" si="1"/>
        <v>2.5907995042190528</v>
      </c>
      <c r="L21" s="27">
        <f t="shared" si="1"/>
        <v>0.16080657838545631</v>
      </c>
      <c r="M21" s="27">
        <f t="shared" si="1"/>
        <v>0.41071594639491033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 x14ac:dyDescent="0.4">
      <c r="A22" s="1" t="s">
        <v>32</v>
      </c>
      <c r="B22" s="27">
        <v>100</v>
      </c>
      <c r="C22" s="27">
        <f t="shared" si="1"/>
        <v>45.366460946185043</v>
      </c>
      <c r="D22" s="60" t="s">
        <v>70</v>
      </c>
      <c r="E22" s="27">
        <f t="shared" si="1"/>
        <v>11.191511105635216</v>
      </c>
      <c r="F22" s="27">
        <f t="shared" si="1"/>
        <v>6.689145873466279E-2</v>
      </c>
      <c r="G22" s="27">
        <f t="shared" si="1"/>
        <v>0.23293794977015425</v>
      </c>
      <c r="H22" s="27">
        <f t="shared" si="1"/>
        <v>2.0197648986569225</v>
      </c>
      <c r="I22" s="27">
        <f t="shared" si="1"/>
        <v>16.759688830693705</v>
      </c>
      <c r="J22" s="27">
        <f t="shared" si="1"/>
        <v>0.19589953932005025</v>
      </c>
      <c r="K22" s="27">
        <f t="shared" si="1"/>
        <v>7.1670113807610649</v>
      </c>
      <c r="L22" s="27">
        <f t="shared" si="1"/>
        <v>0.10504468152281586</v>
      </c>
      <c r="M22" s="27">
        <f t="shared" si="1"/>
        <v>0.87688059246529937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 x14ac:dyDescent="0.4">
      <c r="A23" s="20" t="s">
        <v>38</v>
      </c>
      <c r="B23" s="29">
        <v>100</v>
      </c>
      <c r="C23" s="25">
        <f t="shared" si="1"/>
        <v>48.004018722361039</v>
      </c>
      <c r="D23" s="21" t="s">
        <v>35</v>
      </c>
      <c r="E23" s="25">
        <f t="shared" ref="E23:M23" si="2">E13/$B13*100</f>
        <v>10.481066641158263</v>
      </c>
      <c r="F23" s="25">
        <f t="shared" si="2"/>
        <v>0.17677397148621299</v>
      </c>
      <c r="G23" s="25">
        <f t="shared" ref="G23" si="3">G13/$B13*100</f>
        <v>0.1778339208655369</v>
      </c>
      <c r="H23" s="25">
        <f t="shared" si="2"/>
        <v>7.8364642219047358</v>
      </c>
      <c r="I23" s="25">
        <f t="shared" si="2"/>
        <v>14.786069320271695</v>
      </c>
      <c r="J23" s="25">
        <f t="shared" si="2"/>
        <v>1.0604767433008329</v>
      </c>
      <c r="K23" s="25">
        <f t="shared" si="2"/>
        <v>3.079223436180448</v>
      </c>
      <c r="L23" s="25">
        <f t="shared" si="2"/>
        <v>5.3018354668252034E-2</v>
      </c>
      <c r="M23" s="25">
        <f t="shared" si="2"/>
        <v>0.49623905941658508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 x14ac:dyDescent="0.4">
      <c r="A24" s="1" t="s">
        <v>31</v>
      </c>
      <c r="B24" s="30">
        <v>100</v>
      </c>
      <c r="C24" s="27">
        <f t="shared" si="1"/>
        <v>52.120779772462789</v>
      </c>
      <c r="D24" s="22" t="s">
        <v>35</v>
      </c>
      <c r="E24" s="27">
        <f t="shared" ref="E24:M24" si="4">E14/$B14*100</f>
        <v>7.3558797686942095</v>
      </c>
      <c r="F24" s="27">
        <f t="shared" si="4"/>
        <v>0.304503335905976</v>
      </c>
      <c r="G24" s="27">
        <f t="shared" ref="G24" si="5">G14/$B14*100</f>
        <v>0.30632915969203478</v>
      </c>
      <c r="H24" s="27">
        <f t="shared" si="4"/>
        <v>12.36258989596312</v>
      </c>
      <c r="I24" s="27">
        <f t="shared" si="4"/>
        <v>12.593435183120679</v>
      </c>
      <c r="J24" s="27">
        <f t="shared" si="4"/>
        <v>1.7389127750012163</v>
      </c>
      <c r="K24" s="27">
        <f t="shared" si="4"/>
        <v>1.5852737507969992</v>
      </c>
      <c r="L24" s="27">
        <f t="shared" si="4"/>
        <v>9.1327166126309783E-2</v>
      </c>
      <c r="M24" s="27">
        <f t="shared" si="4"/>
        <v>0.43696100535074295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 x14ac:dyDescent="0.4">
      <c r="A25" s="31" t="s">
        <v>32</v>
      </c>
      <c r="B25" s="32">
        <v>100</v>
      </c>
      <c r="C25" s="33">
        <f>C15/$B15*100</f>
        <v>42.306533231909178</v>
      </c>
      <c r="D25" s="57" t="s">
        <v>35</v>
      </c>
      <c r="E25" s="33">
        <f t="shared" ref="E25:M25" si="6">E15/$B15*100</f>
        <v>14.806246622773459</v>
      </c>
      <c r="F25" s="57" t="s">
        <v>35</v>
      </c>
      <c r="G25" s="57" t="s">
        <v>35</v>
      </c>
      <c r="H25" s="33">
        <f t="shared" si="6"/>
        <v>1.5724292094106382</v>
      </c>
      <c r="I25" s="33">
        <f t="shared" si="6"/>
        <v>17.820615418588133</v>
      </c>
      <c r="J25" s="33">
        <f t="shared" si="6"/>
        <v>0.12153970037551086</v>
      </c>
      <c r="K25" s="33">
        <f t="shared" si="6"/>
        <v>5.1468092281046482</v>
      </c>
      <c r="L25" s="64" t="s">
        <v>35</v>
      </c>
      <c r="M25" s="33">
        <f t="shared" si="6"/>
        <v>0.57827827637186813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 x14ac:dyDescent="0.4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 x14ac:dyDescent="0.4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J26"/>
  <sheetViews>
    <sheetView tabSelected="1" topLeftCell="L1" zoomScaleNormal="100" workbookViewId="0">
      <selection activeCell="U17" sqref="U17:U19"/>
    </sheetView>
  </sheetViews>
  <sheetFormatPr defaultColWidth="9.375" defaultRowHeight="19.8" x14ac:dyDescent="0.4"/>
  <cols>
    <col min="1" max="1" width="30" style="13" hidden="1" customWidth="1"/>
    <col min="2" max="3" width="14.625" style="13" hidden="1" customWidth="1"/>
    <col min="4" max="4" width="13.625" style="13" hidden="1" customWidth="1"/>
    <col min="5" max="5" width="13.375" style="13" hidden="1" customWidth="1"/>
    <col min="6" max="6" width="13.875" style="13" hidden="1" customWidth="1"/>
    <col min="7" max="7" width="11.375" style="13" hidden="1" customWidth="1"/>
    <col min="8" max="8" width="12.125" style="13" hidden="1" customWidth="1"/>
    <col min="9" max="9" width="12.875" style="13" hidden="1" customWidth="1"/>
    <col min="10" max="10" width="12.375" style="13" hidden="1" customWidth="1"/>
    <col min="11" max="11" width="11.5" style="13" hidden="1" customWidth="1"/>
    <col min="12" max="12" width="30.125" style="13" customWidth="1"/>
    <col min="13" max="13" width="16.125" style="13" customWidth="1"/>
    <col min="14" max="17" width="18.375" style="13" customWidth="1"/>
    <col min="18" max="18" width="15.125" style="13" customWidth="1"/>
    <col min="19" max="19" width="15.625" style="13" customWidth="1"/>
    <col min="20" max="20" width="16.5" style="13" customWidth="1"/>
    <col min="21" max="21" width="13.625" style="13" customWidth="1"/>
    <col min="22" max="22" width="14.5" style="13" customWidth="1"/>
    <col min="23" max="23" width="16.5" style="13" bestFit="1" customWidth="1"/>
    <col min="24" max="24" width="12.875" style="13" bestFit="1" customWidth="1"/>
    <col min="25" max="25" width="10" style="13" bestFit="1" customWidth="1"/>
    <col min="26" max="16384" width="9.375" style="13"/>
  </cols>
  <sheetData>
    <row r="1" spans="1:24" s="3" customFormat="1" ht="28.5" customHeight="1" x14ac:dyDescent="0.5">
      <c r="A1" s="2" t="s">
        <v>39</v>
      </c>
      <c r="L1" s="2" t="s">
        <v>73</v>
      </c>
    </row>
    <row r="2" spans="1:24" s="3" customFormat="1" ht="15" customHeight="1" x14ac:dyDescent="0.5">
      <c r="A2" s="2"/>
      <c r="L2" s="2"/>
    </row>
    <row r="3" spans="1:24" s="5" customFormat="1" ht="23.25" customHeight="1" x14ac:dyDescent="0.4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4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4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4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2" t="s">
        <v>69</v>
      </c>
      <c r="N6" s="62"/>
      <c r="O6" s="62"/>
      <c r="P6" s="62"/>
      <c r="Q6" s="62"/>
      <c r="R6" s="62"/>
      <c r="S6" s="62"/>
      <c r="T6" s="62"/>
      <c r="U6" s="62"/>
    </row>
    <row r="7" spans="1:24" s="8" customFormat="1" ht="23.25" customHeight="1" x14ac:dyDescent="0.4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207291.03</v>
      </c>
      <c r="N7" s="9">
        <v>354507.61</v>
      </c>
      <c r="O7" s="9">
        <v>587862.85</v>
      </c>
      <c r="P7" s="9">
        <v>1669676.84</v>
      </c>
      <c r="Q7" s="9">
        <v>1179330.52</v>
      </c>
      <c r="R7" s="9">
        <v>741744.95</v>
      </c>
      <c r="S7" s="9">
        <v>246825.12</v>
      </c>
      <c r="T7" s="9">
        <v>842617.71</v>
      </c>
      <c r="U7" s="9">
        <v>214936.47</v>
      </c>
      <c r="V7" s="9">
        <v>4807.5</v>
      </c>
      <c r="W7" s="9">
        <v>82357.3</v>
      </c>
      <c r="X7" s="38"/>
    </row>
    <row r="8" spans="1:24" ht="23.25" customHeight="1" x14ac:dyDescent="0.4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87189.5</v>
      </c>
      <c r="N8" s="14">
        <v>184417.15</v>
      </c>
      <c r="O8" s="14">
        <v>352029.34</v>
      </c>
      <c r="P8" s="14">
        <v>1041096.8</v>
      </c>
      <c r="Q8" s="14">
        <v>391514.22</v>
      </c>
      <c r="R8" s="14">
        <v>160432.54</v>
      </c>
      <c r="S8" s="14">
        <v>142070.07</v>
      </c>
      <c r="T8" s="14">
        <v>381990.69</v>
      </c>
      <c r="U8" s="14">
        <v>46586.8</v>
      </c>
      <c r="V8" s="14">
        <v>2986.51</v>
      </c>
      <c r="W8" s="14">
        <v>37302.51</v>
      </c>
      <c r="X8" s="38"/>
    </row>
    <row r="9" spans="1:24" ht="23.25" customHeight="1" x14ac:dyDescent="0.4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120101.53</v>
      </c>
      <c r="N9" s="14">
        <v>170090.46</v>
      </c>
      <c r="O9" s="14">
        <v>235833.5</v>
      </c>
      <c r="P9" s="14">
        <v>628580.04</v>
      </c>
      <c r="Q9" s="14">
        <v>787816.3</v>
      </c>
      <c r="R9" s="14">
        <v>581312.4</v>
      </c>
      <c r="S9" s="14">
        <v>104755.05</v>
      </c>
      <c r="T9" s="14">
        <v>460627.02</v>
      </c>
      <c r="U9" s="14">
        <v>168349.67</v>
      </c>
      <c r="V9" s="14">
        <v>1820.99</v>
      </c>
      <c r="W9" s="14">
        <v>45054.79</v>
      </c>
      <c r="X9" s="38"/>
    </row>
    <row r="10" spans="1:24" s="8" customFormat="1" ht="23.25" customHeight="1" x14ac:dyDescent="0.4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12338.41</v>
      </c>
      <c r="N10" s="9">
        <v>19639.16</v>
      </c>
      <c r="O10" s="9">
        <v>35853.67</v>
      </c>
      <c r="P10" s="9">
        <v>458843.16</v>
      </c>
      <c r="Q10" s="9">
        <v>335288.01</v>
      </c>
      <c r="R10" s="9">
        <v>162522.48000000001</v>
      </c>
      <c r="S10" s="9">
        <v>44592.99</v>
      </c>
      <c r="T10" s="9">
        <v>189115.96</v>
      </c>
      <c r="U10" s="9">
        <v>25559.38</v>
      </c>
      <c r="V10" s="9" t="s">
        <v>35</v>
      </c>
      <c r="W10" s="9" t="s">
        <v>35</v>
      </c>
      <c r="X10" s="38"/>
    </row>
    <row r="11" spans="1:24" ht="23.25" customHeight="1" x14ac:dyDescent="0.4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7228.8</v>
      </c>
      <c r="N11" s="14">
        <v>11030.49</v>
      </c>
      <c r="O11" s="14">
        <v>22518.41</v>
      </c>
      <c r="P11" s="14">
        <v>305728.56</v>
      </c>
      <c r="Q11" s="14">
        <v>122999.13</v>
      </c>
      <c r="R11" s="14">
        <v>36343.660000000003</v>
      </c>
      <c r="S11" s="14">
        <v>26156.27</v>
      </c>
      <c r="T11" s="14">
        <v>102346.5</v>
      </c>
      <c r="U11" s="14">
        <v>2506.34</v>
      </c>
      <c r="V11" s="9" t="s">
        <v>35</v>
      </c>
      <c r="W11" s="9" t="s">
        <v>35</v>
      </c>
      <c r="X11" s="38"/>
    </row>
    <row r="12" spans="1:24" ht="23.25" customHeight="1" x14ac:dyDescent="0.4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5109.6099999999997</v>
      </c>
      <c r="N12" s="14">
        <v>8608.67</v>
      </c>
      <c r="O12" s="14">
        <v>13335.27</v>
      </c>
      <c r="P12" s="14">
        <v>153114.59</v>
      </c>
      <c r="Q12" s="14">
        <v>212288.88</v>
      </c>
      <c r="R12" s="14">
        <v>126178.82</v>
      </c>
      <c r="S12" s="14">
        <v>18436.72</v>
      </c>
      <c r="T12" s="14">
        <v>86769.46</v>
      </c>
      <c r="U12" s="14">
        <v>23053.040000000001</v>
      </c>
      <c r="V12" s="9" t="s">
        <v>35</v>
      </c>
      <c r="W12" s="9" t="s">
        <v>35</v>
      </c>
      <c r="X12" s="38"/>
    </row>
    <row r="13" spans="1:24" s="8" customFormat="1" ht="23.25" customHeight="1" x14ac:dyDescent="0.4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>
        <v>554.5</v>
      </c>
      <c r="N13" s="21">
        <v>377.83</v>
      </c>
      <c r="O13" s="21">
        <v>1244.01</v>
      </c>
      <c r="P13" s="21">
        <v>22073.75</v>
      </c>
      <c r="Q13" s="21">
        <v>13781.65</v>
      </c>
      <c r="R13" s="21">
        <v>8976.98</v>
      </c>
      <c r="S13" s="21">
        <v>1558.1</v>
      </c>
      <c r="T13" s="21">
        <v>3281.8</v>
      </c>
      <c r="U13" s="21">
        <v>1197.49</v>
      </c>
      <c r="V13" s="9" t="s">
        <v>35</v>
      </c>
      <c r="W13" s="9" t="s">
        <v>35</v>
      </c>
      <c r="X13" s="38"/>
    </row>
    <row r="14" spans="1:24" ht="23.25" customHeight="1" x14ac:dyDescent="0.4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>
        <v>554.5</v>
      </c>
      <c r="N14" s="22">
        <v>377.83</v>
      </c>
      <c r="O14" s="22">
        <v>558.4</v>
      </c>
      <c r="P14" s="22">
        <v>14079.11</v>
      </c>
      <c r="Q14" s="22">
        <v>4464.32</v>
      </c>
      <c r="R14" s="22">
        <v>1658.12</v>
      </c>
      <c r="S14" s="22">
        <v>1140.3499999999999</v>
      </c>
      <c r="T14" s="22">
        <v>1614.17</v>
      </c>
      <c r="U14" s="9">
        <v>244.67</v>
      </c>
      <c r="V14" s="9" t="s">
        <v>35</v>
      </c>
      <c r="W14" s="9" t="s">
        <v>35</v>
      </c>
      <c r="X14" s="38"/>
    </row>
    <row r="15" spans="1:24" ht="23.25" customHeight="1" x14ac:dyDescent="0.4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 t="s">
        <v>35</v>
      </c>
      <c r="N15" s="22" t="s">
        <v>35</v>
      </c>
      <c r="O15" s="22">
        <v>685.61</v>
      </c>
      <c r="P15" s="22">
        <v>7994.64</v>
      </c>
      <c r="Q15" s="22">
        <v>9317.33</v>
      </c>
      <c r="R15" s="22">
        <v>7318.85</v>
      </c>
      <c r="S15" s="22">
        <v>417.75</v>
      </c>
      <c r="T15" s="22">
        <v>1667.63</v>
      </c>
      <c r="U15" s="22">
        <v>952.82</v>
      </c>
      <c r="V15" s="56" t="s">
        <v>35</v>
      </c>
      <c r="W15" s="56" t="s">
        <v>35</v>
      </c>
      <c r="X15" s="38"/>
    </row>
    <row r="16" spans="1:24" ht="23.25" customHeight="1" x14ac:dyDescent="0.4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3" t="s">
        <v>36</v>
      </c>
      <c r="N16" s="63"/>
      <c r="O16" s="63"/>
      <c r="P16" s="63"/>
      <c r="Q16" s="63"/>
      <c r="R16" s="63"/>
      <c r="S16" s="63"/>
      <c r="T16" s="63"/>
      <c r="U16" s="63"/>
    </row>
    <row r="17" spans="1:36" s="8" customFormat="1" ht="23.25" customHeight="1" x14ac:dyDescent="0.4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0.55668374560098388</v>
      </c>
      <c r="N17" s="29">
        <f>N7/'ตาราง 4 หน้า 1'!$B7*100</f>
        <v>0.95203648792160855</v>
      </c>
      <c r="O17" s="29">
        <f>O7/'ตาราง 4 หน้า 1'!$B7*100</f>
        <v>1.5787161327611199</v>
      </c>
      <c r="P17" s="29">
        <f>P7/'ตาราง 4 หน้า 1'!$B7*100</f>
        <v>4.483946831825838</v>
      </c>
      <c r="Q17" s="29">
        <f>Q7/'ตาราง 4 หน้า 1'!$B7*100</f>
        <v>3.1671130737068363</v>
      </c>
      <c r="R17" s="29">
        <f>R7/'ตาราง 4 หน้า 1'!$B7*100</f>
        <v>1.9919692475193669</v>
      </c>
      <c r="S17" s="29">
        <f>S7/'ตาราง 4 หน้า 1'!$B7*100</f>
        <v>0.66285324700259496</v>
      </c>
      <c r="T17" s="29">
        <f>T7/'ตาราง 4 หน้า 1'!$B7*100</f>
        <v>2.2628648374824691</v>
      </c>
      <c r="U17" s="29">
        <f>U7/'ตาราง 4 หน้า 1'!$B7*100</f>
        <v>0.57721571061639043</v>
      </c>
      <c r="V17" s="58" t="s">
        <v>70</v>
      </c>
      <c r="W17" s="29">
        <f>W7/'ตาราง 4 หน้า 1'!$B7*100</f>
        <v>0.22117199302634519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 x14ac:dyDescent="0.4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0.42935157779903088</v>
      </c>
      <c r="N18" s="30">
        <f>N8/'ตาราง 4 หน้า 1'!$B8*100</f>
        <v>0.90813451534531731</v>
      </c>
      <c r="O18" s="30">
        <f>O8/'ตาราง 4 หน้า 1'!$B8*100</f>
        <v>1.7335155329546734</v>
      </c>
      <c r="P18" s="30">
        <f>P8/'ตาราง 4 หน้า 1'!$B8*100</f>
        <v>5.1267245909372354</v>
      </c>
      <c r="Q18" s="30">
        <f>Q8/'ตาราง 4 หน้า 1'!$B8*100</f>
        <v>1.9279528852414209</v>
      </c>
      <c r="R18" s="30">
        <f>R8/'ตาราง 4 หน้า 1'!$B8*100</f>
        <v>0.79002591113959986</v>
      </c>
      <c r="S18" s="30">
        <f>S8/'ตาราง 4 หน้า 1'!$B8*100</f>
        <v>0.69960268968762029</v>
      </c>
      <c r="T18" s="30">
        <f>T8/'ตาราง 4 หน้า 1'!$B8*100</f>
        <v>1.8810556942755776</v>
      </c>
      <c r="U18" s="30">
        <f>U8/'ตาราง 4 หน้า 1'!$B8*100</f>
        <v>0.22940968906356718</v>
      </c>
      <c r="V18" s="58" t="s">
        <v>70</v>
      </c>
      <c r="W18" s="30">
        <f>W8/'ตาราง 4 หน้า 1'!$B8*100</f>
        <v>0.18369059949149988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 x14ac:dyDescent="0.4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0.7094209002857933</v>
      </c>
      <c r="N19" s="30">
        <f>N9/'ตาราง 4 หน้า 1'!$B9*100</f>
        <v>1.0046976692405558</v>
      </c>
      <c r="O19" s="30">
        <f>O9/'ตาราง 4 หน้า 1'!$B9*100</f>
        <v>1.3930314949988534</v>
      </c>
      <c r="P19" s="30">
        <f>P9/'ตาราง 4 หน้า 1'!$B9*100</f>
        <v>3.7129237061216456</v>
      </c>
      <c r="Q19" s="30">
        <f>Q9/'ตาราง 4 หน้า 1'!$B9*100</f>
        <v>4.6535073183982139</v>
      </c>
      <c r="R19" s="30">
        <f>R9/'ตาราง 4 หน้า 1'!$B9*100</f>
        <v>3.4337211703738926</v>
      </c>
      <c r="S19" s="30">
        <f>S9/'ตาราง 4 หน้า 1'!$B9*100</f>
        <v>0.6187716499571928</v>
      </c>
      <c r="T19" s="30">
        <f>T9/'ตาราง 4 หน้า 1'!$B9*100</f>
        <v>2.7208515597125378</v>
      </c>
      <c r="U19" s="30">
        <f>U9/'ตาราง 4 หน้า 1'!$B9*100</f>
        <v>0.99441509574620923</v>
      </c>
      <c r="V19" s="58" t="s">
        <v>70</v>
      </c>
      <c r="W19" s="30">
        <f>W9/'ตาราง 4 หน้า 1'!$B9*100</f>
        <v>0.2661315778740484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 x14ac:dyDescent="0.4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0.13579123606291474</v>
      </c>
      <c r="N20" s="29">
        <f>N10/'ตาราง 4 หน้า 1'!$B10*100</f>
        <v>0.21614015190266431</v>
      </c>
      <c r="O20" s="29">
        <f>O10/'ตาราง 4 หน้า 1'!$B10*100</f>
        <v>0.39459007819417929</v>
      </c>
      <c r="P20" s="29">
        <f>P10/'ตาราง 4 หน้า 1'!$B10*100</f>
        <v>5.049830558022772</v>
      </c>
      <c r="Q20" s="29">
        <f>Q10/'ตาราง 4 หน้า 1'!$B10*100</f>
        <v>3.6900356946296093</v>
      </c>
      <c r="R20" s="29">
        <f>R10/'ตาราง 4 หน้า 1'!$B10*100</f>
        <v>1.7886525449559825</v>
      </c>
      <c r="S20" s="29">
        <f>S10/'ตาราง 4 หน้า 1'!$B10*100</f>
        <v>0.49077127699932133</v>
      </c>
      <c r="T20" s="29">
        <f>T10/'ตาราง 4 หน้า 1'!$B10*100</f>
        <v>2.0813289530518713</v>
      </c>
      <c r="U20" s="29">
        <f>U10/'ตาราง 4 หน้า 1'!$B10*100</f>
        <v>0.28129554806508633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 x14ac:dyDescent="0.4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0.14343178441437707</v>
      </c>
      <c r="N21" s="30">
        <f>N11/'ตาราง 4 หน้า 1'!$B11*100</f>
        <v>0.21886383129495107</v>
      </c>
      <c r="O21" s="30">
        <f>O11/'ตาราง 4 หน้า 1'!$B11*100</f>
        <v>0.44680385796737393</v>
      </c>
      <c r="P21" s="30">
        <f>P11/'ตาราง 4 หน้า 1'!$B11*100</f>
        <v>6.0661787443611583</v>
      </c>
      <c r="Q21" s="30">
        <f>Q11/'ตาราง 4 หน้า 1'!$B11*100</f>
        <v>2.4405135980129398</v>
      </c>
      <c r="R21" s="30">
        <f>R11/'ตาราง 4 หน้า 1'!$B11*100</f>
        <v>0.72112051875130312</v>
      </c>
      <c r="S21" s="30">
        <f>S11/'ตาราง 4 หน้า 1'!$B11*100</f>
        <v>0.51898523679230835</v>
      </c>
      <c r="T21" s="30">
        <f>T11/'ตาราง 4 หน้า 1'!$B11*100</f>
        <v>2.0307300137735229</v>
      </c>
      <c r="U21" s="30">
        <f>U11/'ตาราง 4 หน้า 1'!$B11*100</f>
        <v>4.9730082247278921E-2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 x14ac:dyDescent="0.4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0.1262748009447707</v>
      </c>
      <c r="N22" s="30">
        <f>N12/'ตาราง 4 หน้า 1'!$B12*100</f>
        <v>0.21274776169790244</v>
      </c>
      <c r="O22" s="30">
        <f>O12/'ตาราง 4 หน้า 1'!$B12*100</f>
        <v>0.32955716087818299</v>
      </c>
      <c r="P22" s="30">
        <f>P12/'ตาราง 4 หน้า 1'!$B12*100</f>
        <v>3.7839510988099248</v>
      </c>
      <c r="Q22" s="30">
        <f>Q12/'ตาราง 4 หน้า 1'!$B12*100</f>
        <v>5.2463370129595637</v>
      </c>
      <c r="R22" s="30">
        <f>R12/'ตาราง 4 หน้า 1'!$B12*100</f>
        <v>3.1182820956875483</v>
      </c>
      <c r="S22" s="30">
        <f>S12/'ตาราง 4 หน้า 1'!$B12*100</f>
        <v>0.45563030213156641</v>
      </c>
      <c r="T22" s="30">
        <f>T12/'ตาราง 4 หน้า 1'!$B12*100</f>
        <v>2.1443507996863254</v>
      </c>
      <c r="U22" s="30">
        <f>U12/'ตาราง 4 หน้า 1'!$B12*100</f>
        <v>0.56971432989442194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 x14ac:dyDescent="0.4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9">
        <f>M13/'ตาราง 4 หน้า 1'!$B13*100</f>
        <v>0.14476402237318176</v>
      </c>
      <c r="N23" s="29">
        <f>N13/'ตาราง 4 หน้า 1'!$B13*100</f>
        <v>9.8640560096049171E-2</v>
      </c>
      <c r="O23" s="29">
        <f>O13/'ตาราง 4 หน้า 1'!$B13*100</f>
        <v>0.32477527767801956</v>
      </c>
      <c r="P23" s="29">
        <f>P13/'ตาราง 4 หน้า 1'!$B13*100</f>
        <v>5.7628220718846181</v>
      </c>
      <c r="Q23" s="29">
        <f>Q13/'ตาราง 4 หน้า 1'!$B13*100</f>
        <v>3.5979929466895593</v>
      </c>
      <c r="R23" s="29">
        <f>R13/'ตาราง 4 หน้า 1'!$B13*100</f>
        <v>2.3436316204934271</v>
      </c>
      <c r="S23" s="29">
        <f>S13/'ตาราง 4 หน้า 1'!$B13*100</f>
        <v>0.40677515466123443</v>
      </c>
      <c r="T23" s="29">
        <f>T13/'ตาราง 4 หน้า 1'!$B13*100</f>
        <v>0.85678371257765173</v>
      </c>
      <c r="U23" s="29">
        <f>U13/'ตาราง 4 หน้า 1'!$B13*100</f>
        <v>0.31263024193266264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 x14ac:dyDescent="0.4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30">
        <f>M14/'ตาราง 4 หน้า 1'!$B14*100</f>
        <v>0.24936435698758502</v>
      </c>
      <c r="N24" s="30">
        <f>N14/'ตาราง 4 หน้า 1'!$B14*100</f>
        <v>0.16991403967650001</v>
      </c>
      <c r="O24" s="30">
        <f>O14/'ตาราง 4 หน้า 1'!$B14*100</f>
        <v>0.25111822712690257</v>
      </c>
      <c r="P24" s="30">
        <f>P14/'ตาราง 4 หน้า 1'!$B14*100</f>
        <v>6.3315206710684908</v>
      </c>
      <c r="Q24" s="30">
        <f>Q14/'ตาราง 4 หน้า 1'!$B14*100</f>
        <v>2.0076506513738783</v>
      </c>
      <c r="R24" s="30">
        <f>R14/'ตาราง 4 หน้า 1'!$B14*100</f>
        <v>0.74567362959108108</v>
      </c>
      <c r="S24" s="30">
        <f>S14/'ตาราง 4 หน้า 1'!$B14*100</f>
        <v>0.51282713163353033</v>
      </c>
      <c r="T24" s="30">
        <f>T14/'ตาราง 4 หน้า 1'!$B14*100</f>
        <v>0.72590886225184881</v>
      </c>
      <c r="U24" s="30">
        <f>U14/'ตาราง 4 หน้า 1'!$B14*100</f>
        <v>0.11003061717610896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 x14ac:dyDescent="0.4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65" t="s">
        <v>35</v>
      </c>
      <c r="N25" s="66" t="s">
        <v>35</v>
      </c>
      <c r="O25" s="30">
        <f>O15/'ตาราง 4 หน้า 1'!$B15*100</f>
        <v>0.42671463526451253</v>
      </c>
      <c r="P25" s="32">
        <f>P15/'ตาราง 4 หน้า 1'!$B15*100</f>
        <v>4.9757586553158246</v>
      </c>
      <c r="Q25" s="32">
        <f>Q15/'ตาราง 4 หน้า 1'!$B15*100</f>
        <v>5.7989834929319883</v>
      </c>
      <c r="R25" s="32">
        <f>R15/'ตาราง 4 หน้า 1'!$B15*100</f>
        <v>4.5551558587326291</v>
      </c>
      <c r="S25" s="32">
        <f>S15/'ตาราง 4 หน้า 1'!$B15*100</f>
        <v>0.26000209868839447</v>
      </c>
      <c r="T25" s="32">
        <f>T15/'ตาราง 4 หน้า 1'!$B15*100</f>
        <v>1.0379109511328002</v>
      </c>
      <c r="U25" s="32">
        <f>U15/'ตาราง 4 หน้า 1'!$B15*100</f>
        <v>0.59302262040042131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 x14ac:dyDescent="0.4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2019-08-30T07:42:10Z</dcterms:created>
  <dcterms:modified xsi:type="dcterms:W3CDTF">2020-12-18T02:20:11Z</dcterms:modified>
</cp:coreProperties>
</file>