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สำนักงานสถิติ\ม.ค.60\"/>
    </mc:Choice>
  </mc:AlternateContent>
  <xr:revisionPtr revIDLastSave="0" documentId="13_ncr:1_{740A85D2-CBED-4D22-883B-B8945B0E9A10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2" l="1"/>
  <c r="M25" i="2"/>
  <c r="G23" i="1"/>
  <c r="G24" i="1"/>
  <c r="J25" i="1" l="1"/>
  <c r="W17" i="2" l="1"/>
  <c r="W18" i="2"/>
  <c r="W19" i="2"/>
  <c r="O23" i="2"/>
  <c r="O24" i="2"/>
  <c r="M24" i="2" l="1"/>
  <c r="M23" i="2"/>
  <c r="Q23" i="2"/>
  <c r="R23" i="2"/>
  <c r="S23" i="2"/>
  <c r="T23" i="2"/>
  <c r="U23" i="2"/>
  <c r="Q24" i="2"/>
  <c r="R24" i="2"/>
  <c r="S24" i="2"/>
  <c r="T24" i="2"/>
  <c r="Q25" i="2"/>
  <c r="R25" i="2"/>
  <c r="S25" i="2"/>
  <c r="T25" i="2"/>
  <c r="U25" i="2"/>
  <c r="E23" i="1"/>
  <c r="F23" i="1"/>
  <c r="H23" i="1"/>
  <c r="I23" i="1"/>
  <c r="J23" i="1"/>
  <c r="K23" i="1"/>
  <c r="M23" i="1"/>
  <c r="E24" i="1"/>
  <c r="F24" i="1"/>
  <c r="H24" i="1"/>
  <c r="I24" i="1"/>
  <c r="J24" i="1"/>
  <c r="K24" i="1"/>
  <c r="M24" i="1"/>
  <c r="E25" i="1"/>
  <c r="H25" i="1"/>
  <c r="I25" i="1"/>
  <c r="K25" i="1"/>
  <c r="M25" i="1"/>
  <c r="C25" i="1"/>
  <c r="M17" i="2"/>
  <c r="P23" i="2" l="1"/>
  <c r="P24" i="2"/>
  <c r="P25" i="2"/>
  <c r="N23" i="2"/>
  <c r="N24" i="2"/>
  <c r="N25" i="2"/>
  <c r="N18" i="2"/>
  <c r="O18" i="2"/>
  <c r="P18" i="2"/>
  <c r="Q18" i="2"/>
  <c r="R18" i="2"/>
  <c r="S18" i="2"/>
  <c r="T18" i="2"/>
  <c r="U18" i="2"/>
  <c r="N19" i="2"/>
  <c r="O19" i="2"/>
  <c r="P19" i="2"/>
  <c r="Q19" i="2"/>
  <c r="R19" i="2"/>
  <c r="S19" i="2"/>
  <c r="T19" i="2"/>
  <c r="U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C24" i="1" l="1"/>
  <c r="C23" i="1"/>
  <c r="M22" i="1"/>
  <c r="L22" i="1"/>
  <c r="K22" i="1"/>
  <c r="J22" i="1"/>
  <c r="I22" i="1"/>
  <c r="H22" i="1"/>
  <c r="G22" i="1"/>
  <c r="F22" i="1"/>
  <c r="E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<sst xmlns="http://schemas.openxmlformats.org/spreadsheetml/2006/main" count="188" uniqueCount="75">
  <si>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</si>
  <si>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</si>
  <si>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</si>
  <si>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</si>
  <si>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</si>
  <si>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</si>
  <si>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</si>
  <si>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</si>
  <si>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</si>
  <si>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</si>
  <si>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</si>
  <si>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</si>
  <si>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</si>
  <si>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</si>
  <si>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</si>
  <si>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</si>
  <si>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</si>
  <si>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</si>
  <si>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</si>
  <si>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</si>
  <si>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</si>
  <si>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</si>
  <si>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</si>
  <si>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</si>
  <si>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</si>
  <si>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</si>
  <si>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</si>
  <si>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</si>
  <si>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</si>
  <si>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</si>
  <si>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</si>
  <si>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</si>
  <si>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</si>
  <si>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</si>
  <si>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</si>
  <si>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</si>
  <si>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</si>
  <si>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</si>
  <si>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</si>
  <si>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</si>
  <si>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</si>
  <si>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</si>
  <si>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</si>
  <si>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</si>
  <si>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</si>
  <si>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</si>
  <si>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</si>
  <si>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</si>
  <si>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</si>
  <si>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</si>
  <si>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</si>
  <si>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</si>
  <si>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</si>
  <si>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</si>
  <si>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</si>
  <si>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</si>
  <si>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</si>
  <si>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</si>
  <si>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</si>
  <si>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</si>
  <si>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</si>
  <si>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</si>
  <si>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</si>
  <si>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</si>
  <si>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</si>
  <si>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</si>
  <si>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</si>
  <si>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</si>
  <si>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</si>
  <si>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</si>
  <si>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</si>
  <si>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</si>
  <si>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</si>
  <si>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MA.160 (ธ.ค.59-ก.พ.60)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</si>
  <si>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MA.160 (ธ.ค.59-ก.พ.60)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</si>
</sst>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0" fontId="5" fillId="0" borderId="0" xfId="2" applyFont="1" applyBorder="1" applyAlignment="1"/>
    <xf numFmtId="189" fontId="2" fillId="0" borderId="0" xfId="2" quotePrefix="1" applyNumberFormat="1" applyFont="1" applyBorder="1" applyAlignment="1">
      <alignment horizontal="right"/>
    </xf>
    <xf numFmtId="3" fontId="5" fillId="0" borderId="2" xfId="0" quotePrefix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4">
    <cellStyle name="Comma 2" xfId="3" xr:uid="{00000000-0005-0000-0000-000001000000}"/>
    <cellStyle name="Normal 2" xfId="2" xr:uid="{00000000-0005-0000-0000-000003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27"/>
  <sheetViews>
    <sheetView topLeftCell="A10" zoomScaleNormal="100" workbookViewId="0">
      <selection activeCell="C22" sqref="C22"/>
    </sheetView>
  </sheetViews>
  <sheetFormatPr defaultColWidth="9.375" defaultRowHeight="23.25" customHeight="1" x14ac:dyDescent="0.4"/>
  <cols>
    <col min="1" max="1" width="28.875" style="13" customWidth="1"/>
    <col min="2" max="2" width="14.125" style="13" customWidth="1"/>
    <col min="3" max="10" width="15.125" style="13" customWidth="1"/>
    <col min="11" max="11" width="16.625" style="13" customWidth="1"/>
    <col min="12" max="12" width="16" style="13" customWidth="1"/>
    <col min="13" max="13" width="17.875" style="13" customWidth="1"/>
    <col min="14" max="14" width="9.375" style="13"/>
    <col min="15" max="15" width="13.5" style="13" bestFit="1" customWidth="1"/>
    <col min="16" max="16384" width="9.375" style="13"/>
  </cols>
  <sheetData>
    <row r="1" spans="1:16" s="1" customFormat="1" ht="49.5" customHeight="1" x14ac:dyDescent="0.4"/>
    <row r="2" spans="1:16" s="3" customFormat="1" ht="26.1" customHeight="1" x14ac:dyDescent="0.5">
      <c r="A2" s="2" t="s">
        <v>73</v>
      </c>
      <c r="L2" s="2"/>
    </row>
    <row r="3" spans="1:16" s="3" customFormat="1" ht="15" customHeight="1" x14ac:dyDescent="0.5">
      <c r="A3" s="2"/>
      <c r="L3" s="2"/>
    </row>
    <row r="4" spans="1:16" s="5" customFormat="1" ht="23.25" customHeight="1" x14ac:dyDescent="0.4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4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4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4">
      <c r="A7" s="8" t="s">
        <v>30</v>
      </c>
      <c r="B7" s="9">
        <v>37408099.880000003</v>
      </c>
      <c r="C7" s="9">
        <v>11394128.289999999</v>
      </c>
      <c r="D7" s="9">
        <v>66887.64</v>
      </c>
      <c r="E7" s="9">
        <v>6209716.3899999997</v>
      </c>
      <c r="F7" s="9">
        <v>117571.18</v>
      </c>
      <c r="G7" s="9">
        <v>115988.81</v>
      </c>
      <c r="H7" s="9">
        <v>2194274.7599999998</v>
      </c>
      <c r="I7" s="9">
        <v>6390401.96</v>
      </c>
      <c r="J7" s="9">
        <v>1243772.5900000001</v>
      </c>
      <c r="K7" s="9">
        <v>2805335.48</v>
      </c>
      <c r="L7" s="9">
        <v>235460.35</v>
      </c>
      <c r="M7" s="9">
        <v>551868.16000000003</v>
      </c>
      <c r="N7" s="10"/>
      <c r="O7" s="11"/>
      <c r="P7" s="10"/>
    </row>
    <row r="8" spans="1:16" s="16" customFormat="1" ht="23.25" customHeight="1" x14ac:dyDescent="0.4">
      <c r="A8" s="13" t="s">
        <v>31</v>
      </c>
      <c r="B8" s="14">
        <v>20355989.350000001</v>
      </c>
      <c r="C8" s="14">
        <v>6709131.96</v>
      </c>
      <c r="D8" s="14">
        <v>55685.25</v>
      </c>
      <c r="E8" s="14">
        <v>3114140.65</v>
      </c>
      <c r="F8" s="14">
        <v>91761.3</v>
      </c>
      <c r="G8" s="14">
        <v>80075.03</v>
      </c>
      <c r="H8" s="14">
        <v>1870569.46</v>
      </c>
      <c r="I8" s="14">
        <v>3203731.86</v>
      </c>
      <c r="J8" s="14">
        <v>1053005.79</v>
      </c>
      <c r="K8" s="14">
        <v>992858.85</v>
      </c>
      <c r="L8" s="14">
        <v>158311.34</v>
      </c>
      <c r="M8" s="14">
        <v>217574.85</v>
      </c>
      <c r="N8" s="10"/>
      <c r="O8" s="15"/>
      <c r="P8" s="10"/>
    </row>
    <row r="9" spans="1:16" s="18" customFormat="1" ht="23.25" customHeight="1" x14ac:dyDescent="0.4">
      <c r="A9" s="13" t="s">
        <v>32</v>
      </c>
      <c r="B9" s="14">
        <v>17052110.530000001</v>
      </c>
      <c r="C9" s="14">
        <v>4684996.33</v>
      </c>
      <c r="D9" s="14">
        <v>11202.39</v>
      </c>
      <c r="E9" s="14">
        <v>3095575.73</v>
      </c>
      <c r="F9" s="14">
        <v>25809.88</v>
      </c>
      <c r="G9" s="14">
        <v>35913.769999999997</v>
      </c>
      <c r="H9" s="14">
        <v>323705.28999999998</v>
      </c>
      <c r="I9" s="14">
        <v>3186670.1</v>
      </c>
      <c r="J9" s="14">
        <v>190766.8</v>
      </c>
      <c r="K9" s="14">
        <v>1812476.62</v>
      </c>
      <c r="L9" s="14">
        <v>77149.009999999995</v>
      </c>
      <c r="M9" s="14">
        <v>334293.31</v>
      </c>
      <c r="N9" s="10"/>
      <c r="O9" s="17"/>
      <c r="P9" s="10"/>
    </row>
    <row r="10" spans="1:16" s="16" customFormat="1" ht="23.25" customHeight="1" x14ac:dyDescent="0.4">
      <c r="A10" s="19" t="s">
        <v>33</v>
      </c>
      <c r="B10" s="9">
        <v>9302567.5199999996</v>
      </c>
      <c r="C10" s="9">
        <v>4569978.22</v>
      </c>
      <c r="D10" s="9">
        <v>7139.75</v>
      </c>
      <c r="E10" s="9">
        <v>868004.59</v>
      </c>
      <c r="F10" s="9">
        <v>14801.58</v>
      </c>
      <c r="G10" s="9">
        <v>27997.09</v>
      </c>
      <c r="H10" s="9">
        <v>591116.39</v>
      </c>
      <c r="I10" s="9">
        <v>1292045.06</v>
      </c>
      <c r="J10" s="9">
        <v>131676.35</v>
      </c>
      <c r="K10" s="9">
        <v>440438.6</v>
      </c>
      <c r="L10" s="9">
        <v>13751.51</v>
      </c>
      <c r="M10" s="9">
        <v>60021.75</v>
      </c>
      <c r="N10" s="10"/>
      <c r="O10" s="15"/>
      <c r="P10" s="10"/>
    </row>
    <row r="11" spans="1:16" s="18" customFormat="1" ht="23.25" customHeight="1" x14ac:dyDescent="0.4">
      <c r="A11" s="1" t="s">
        <v>31</v>
      </c>
      <c r="B11" s="14">
        <v>5165856.0599999996</v>
      </c>
      <c r="C11" s="14">
        <v>2641734.19</v>
      </c>
      <c r="D11" s="14">
        <v>6772.56</v>
      </c>
      <c r="E11" s="14">
        <v>388772.06</v>
      </c>
      <c r="F11" s="14">
        <v>12515.16</v>
      </c>
      <c r="G11" s="14">
        <v>20892.18</v>
      </c>
      <c r="H11" s="14">
        <v>496126.07</v>
      </c>
      <c r="I11" s="14">
        <v>653588.61</v>
      </c>
      <c r="J11" s="14">
        <v>119541.28</v>
      </c>
      <c r="K11" s="14">
        <v>135545.59</v>
      </c>
      <c r="L11" s="14">
        <v>7885.44</v>
      </c>
      <c r="M11" s="14">
        <v>28304.51</v>
      </c>
      <c r="N11" s="10"/>
      <c r="O11" s="17"/>
      <c r="P11" s="10"/>
    </row>
    <row r="12" spans="1:16" s="18" customFormat="1" ht="23.25" customHeight="1" x14ac:dyDescent="0.4">
      <c r="A12" s="1" t="s">
        <v>32</v>
      </c>
      <c r="B12" s="14">
        <v>4136711.46</v>
      </c>
      <c r="C12" s="14">
        <v>1928244.02</v>
      </c>
      <c r="D12" s="14">
        <v>367.19</v>
      </c>
      <c r="E12" s="14">
        <v>479232.54</v>
      </c>
      <c r="F12" s="14">
        <v>2286.42</v>
      </c>
      <c r="G12" s="14">
        <v>7104.9</v>
      </c>
      <c r="H12" s="14">
        <v>94990.32</v>
      </c>
      <c r="I12" s="14">
        <v>638456.44999999995</v>
      </c>
      <c r="J12" s="14">
        <v>12135.07</v>
      </c>
      <c r="K12" s="14">
        <v>304893</v>
      </c>
      <c r="L12" s="14">
        <v>5866.07</v>
      </c>
      <c r="M12" s="14">
        <v>31717.24</v>
      </c>
      <c r="N12" s="10"/>
      <c r="O12" s="17"/>
      <c r="P12" s="10"/>
    </row>
    <row r="13" spans="1:16" s="16" customFormat="1" ht="23.25" customHeight="1" x14ac:dyDescent="0.4">
      <c r="A13" s="59" t="s">
        <v>34</v>
      </c>
      <c r="B13" s="9">
        <v>396184.41</v>
      </c>
      <c r="C13" s="21">
        <v>215523.95</v>
      </c>
      <c r="D13" s="21" t="s">
        <v>35</v>
      </c>
      <c r="E13" s="21">
        <v>35427.86</v>
      </c>
      <c r="F13" s="21">
        <v>628.47</v>
      </c>
      <c r="G13" s="21">
        <v>487.36</v>
      </c>
      <c r="H13" s="21">
        <v>17171.41</v>
      </c>
      <c r="I13" s="21">
        <v>48689.47</v>
      </c>
      <c r="J13" s="21">
        <v>2147.79</v>
      </c>
      <c r="K13" s="21">
        <v>14662.61</v>
      </c>
      <c r="L13" s="21" t="s">
        <v>35</v>
      </c>
      <c r="M13" s="21">
        <v>1782.31</v>
      </c>
      <c r="N13" s="10"/>
      <c r="O13" s="15"/>
      <c r="P13" s="10"/>
    </row>
    <row r="14" spans="1:16" s="18" customFormat="1" ht="23.25" customHeight="1" x14ac:dyDescent="0.4">
      <c r="A14" s="1" t="s">
        <v>31</v>
      </c>
      <c r="B14" s="22">
        <v>226654.83</v>
      </c>
      <c r="C14" s="22">
        <v>137780.68</v>
      </c>
      <c r="D14" s="22" t="s">
        <v>35</v>
      </c>
      <c r="E14" s="22">
        <v>16085.53</v>
      </c>
      <c r="F14" s="22">
        <v>628.47</v>
      </c>
      <c r="G14" s="22">
        <v>487.36</v>
      </c>
      <c r="H14" s="22">
        <v>14989.22</v>
      </c>
      <c r="I14" s="22">
        <v>24037.7</v>
      </c>
      <c r="J14" s="22">
        <v>1830.99</v>
      </c>
      <c r="K14" s="22">
        <v>2956.84</v>
      </c>
      <c r="L14" s="22" t="s">
        <v>35</v>
      </c>
      <c r="M14" s="22">
        <v>955.42</v>
      </c>
      <c r="N14" s="10"/>
      <c r="O14" s="17"/>
      <c r="P14" s="10"/>
    </row>
    <row r="15" spans="1:16" s="18" customFormat="1" ht="23.25" customHeight="1" x14ac:dyDescent="0.4">
      <c r="A15" s="13" t="s">
        <v>32</v>
      </c>
      <c r="B15" s="22">
        <v>169529.59</v>
      </c>
      <c r="C15" s="22">
        <v>77743.28</v>
      </c>
      <c r="D15" s="22" t="s">
        <v>35</v>
      </c>
      <c r="E15" s="22">
        <v>19342.330000000002</v>
      </c>
      <c r="F15" s="22" t="s">
        <v>35</v>
      </c>
      <c r="G15" s="22" t="s">
        <v>35</v>
      </c>
      <c r="H15" s="22">
        <v>2182.19</v>
      </c>
      <c r="I15" s="22">
        <v>24651.77</v>
      </c>
      <c r="J15" s="22">
        <v>316.8</v>
      </c>
      <c r="K15" s="22">
        <v>11705.76</v>
      </c>
      <c r="L15" s="22" t="s">
        <v>35</v>
      </c>
      <c r="M15" s="22">
        <v>826.89</v>
      </c>
      <c r="N15" s="10"/>
      <c r="O15" s="17"/>
      <c r="P15" s="10"/>
    </row>
    <row r="16" spans="1:16" s="18" customFormat="1" ht="23.25" customHeight="1" x14ac:dyDescent="0.4">
      <c r="A16" s="23"/>
      <c r="B16" s="63" t="s">
        <v>36</v>
      </c>
      <c r="C16" s="63"/>
      <c r="D16" s="63"/>
      <c r="E16" s="63"/>
      <c r="F16" s="63"/>
      <c r="G16" s="63"/>
      <c r="H16" s="63"/>
      <c r="I16" s="63"/>
      <c r="J16" s="63"/>
      <c r="K16" s="63"/>
      <c r="L16" s="23"/>
      <c r="M16" s="24"/>
    </row>
    <row r="17" spans="1:26" s="16" customFormat="1" ht="23.25" customHeight="1" x14ac:dyDescent="0.4">
      <c r="A17" s="20" t="s">
        <v>30</v>
      </c>
      <c r="B17" s="25">
        <v>100</v>
      </c>
      <c r="C17" s="25">
        <f>C7/$B7*100</f>
        <v>30.458987028346218</v>
      </c>
      <c r="D17" s="25">
        <f t="shared" ref="D17:M17" si="0">D7/$B7*100</f>
        <v>0.17880523259552417</v>
      </c>
      <c r="E17" s="25">
        <f t="shared" si="0"/>
        <v>16.599924641775203</v>
      </c>
      <c r="F17" s="25">
        <f t="shared" si="0"/>
        <v>0.31429337597245527</v>
      </c>
      <c r="G17" s="25">
        <f t="shared" si="0"/>
        <v>0.31006335625727049</v>
      </c>
      <c r="H17" s="25">
        <f>H7/$B7*100</f>
        <v>5.8657744366565767</v>
      </c>
      <c r="I17" s="25">
        <f t="shared" si="0"/>
        <v>17.082936531124339</v>
      </c>
      <c r="J17" s="25">
        <f t="shared" si="0"/>
        <v>3.3248750778303369</v>
      </c>
      <c r="K17" s="25">
        <f t="shared" si="0"/>
        <v>7.4992728553418306</v>
      </c>
      <c r="L17" s="25">
        <f t="shared" si="0"/>
        <v>0.62943680848619465</v>
      </c>
      <c r="M17" s="25">
        <f t="shared" si="0"/>
        <v>1.4752638112342422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 x14ac:dyDescent="0.4">
      <c r="A18" s="1" t="s">
        <v>31</v>
      </c>
      <c r="B18" s="27">
        <v>100</v>
      </c>
      <c r="C18" s="27">
        <f t="shared" ref="C18:M24" si="1">C8/$B8*100</f>
        <v>32.959007025615286</v>
      </c>
      <c r="D18" s="27">
        <f t="shared" si="1"/>
        <v>0.27355707965135084</v>
      </c>
      <c r="E18" s="27">
        <f t="shared" si="1"/>
        <v>15.298399878559573</v>
      </c>
      <c r="F18" s="27">
        <f t="shared" si="1"/>
        <v>0.45078280609338206</v>
      </c>
      <c r="G18" s="27">
        <f t="shared" si="1"/>
        <v>0.39337331447365881</v>
      </c>
      <c r="H18" s="27">
        <f t="shared" si="1"/>
        <v>9.1892829566645453</v>
      </c>
      <c r="I18" s="27">
        <f t="shared" si="1"/>
        <v>15.738521989352483</v>
      </c>
      <c r="J18" s="27">
        <f t="shared" si="1"/>
        <v>5.1729531387281851</v>
      </c>
      <c r="K18" s="27">
        <f t="shared" si="1"/>
        <v>4.8774777434239516</v>
      </c>
      <c r="L18" s="27">
        <f t="shared" si="1"/>
        <v>0.77771380834407822</v>
      </c>
      <c r="M18" s="27">
        <f t="shared" si="1"/>
        <v>1.068849301593882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 x14ac:dyDescent="0.4">
      <c r="A19" s="1" t="s">
        <v>32</v>
      </c>
      <c r="B19" s="27">
        <v>100</v>
      </c>
      <c r="C19" s="27">
        <f t="shared" si="1"/>
        <v>27.474583405717578</v>
      </c>
      <c r="D19" s="27">
        <f t="shared" si="1"/>
        <v>6.5695035111879491E-2</v>
      </c>
      <c r="E19" s="27">
        <f t="shared" si="1"/>
        <v>18.153622242560022</v>
      </c>
      <c r="F19" s="27">
        <f t="shared" si="1"/>
        <v>0.15135885938923715</v>
      </c>
      <c r="G19" s="27">
        <f t="shared" si="1"/>
        <v>0.2106118766754205</v>
      </c>
      <c r="H19" s="27">
        <f t="shared" si="1"/>
        <v>1.8983297664561873</v>
      </c>
      <c r="I19" s="27">
        <f t="shared" si="1"/>
        <v>18.687833945209594</v>
      </c>
      <c r="J19" s="27">
        <f t="shared" si="1"/>
        <v>1.1187283806563504</v>
      </c>
      <c r="K19" s="27">
        <f t="shared" si="1"/>
        <v>10.629045693852888</v>
      </c>
      <c r="L19" s="27">
        <f t="shared" si="1"/>
        <v>0.45243085812909045</v>
      </c>
      <c r="M19" s="27">
        <f t="shared" si="1"/>
        <v>1.9604219044432853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 x14ac:dyDescent="0.4">
      <c r="A20" s="19" t="s">
        <v>37</v>
      </c>
      <c r="B20" s="25">
        <v>100</v>
      </c>
      <c r="C20" s="25">
        <f t="shared" si="1"/>
        <v>49.125988176649102</v>
      </c>
      <c r="D20" s="25">
        <f t="shared" si="1"/>
        <v>7.6750316347072314E-2</v>
      </c>
      <c r="E20" s="25">
        <f t="shared" si="1"/>
        <v>9.3308066631479818</v>
      </c>
      <c r="F20" s="25">
        <f t="shared" si="1"/>
        <v>0.15911284672943712</v>
      </c>
      <c r="G20" s="25">
        <f t="shared" si="1"/>
        <v>0.30096088998878884</v>
      </c>
      <c r="H20" s="25">
        <f t="shared" si="1"/>
        <v>6.354335926389493</v>
      </c>
      <c r="I20" s="25">
        <f t="shared" si="1"/>
        <v>13.889123161129177</v>
      </c>
      <c r="J20" s="25">
        <f t="shared" si="1"/>
        <v>1.4154839480272863</v>
      </c>
      <c r="K20" s="25">
        <f t="shared" si="1"/>
        <v>4.7345918108423461</v>
      </c>
      <c r="L20" s="25">
        <f t="shared" si="1"/>
        <v>0.14782488781118788</v>
      </c>
      <c r="M20" s="25">
        <f t="shared" si="1"/>
        <v>0.64521703143735953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 x14ac:dyDescent="0.4">
      <c r="A21" s="1" t="s">
        <v>31</v>
      </c>
      <c r="B21" s="27">
        <v>100</v>
      </c>
      <c r="C21" s="27">
        <f t="shared" si="1"/>
        <v>51.138362341439304</v>
      </c>
      <c r="D21" s="27">
        <f t="shared" si="1"/>
        <v>0.13110237531473148</v>
      </c>
      <c r="E21" s="27">
        <f t="shared" si="1"/>
        <v>7.525801251225726</v>
      </c>
      <c r="F21" s="27">
        <f t="shared" si="1"/>
        <v>0.24226691287252011</v>
      </c>
      <c r="G21" s="27">
        <f t="shared" si="1"/>
        <v>0.40442822559016484</v>
      </c>
      <c r="H21" s="27">
        <f t="shared" si="1"/>
        <v>9.6039468432266002</v>
      </c>
      <c r="I21" s="27">
        <f t="shared" si="1"/>
        <v>12.652087135389522</v>
      </c>
      <c r="J21" s="27">
        <f t="shared" si="1"/>
        <v>2.3140652509779764</v>
      </c>
      <c r="K21" s="27">
        <f t="shared" si="1"/>
        <v>2.6238746961912063</v>
      </c>
      <c r="L21" s="27">
        <f t="shared" si="1"/>
        <v>0.15264536813284729</v>
      </c>
      <c r="M21" s="27">
        <f t="shared" si="1"/>
        <v>0.54791518910420434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 x14ac:dyDescent="0.4">
      <c r="A22" s="1" t="s">
        <v>32</v>
      </c>
      <c r="B22" s="27">
        <v>100</v>
      </c>
      <c r="C22" s="27">
        <f t="shared" si="1"/>
        <v>46.612968746918597</v>
      </c>
      <c r="D22" s="60" t="s">
        <v>70</v>
      </c>
      <c r="E22" s="27">
        <f t="shared" si="1"/>
        <v>11.584867463780034</v>
      </c>
      <c r="F22" s="27">
        <f t="shared" si="1"/>
        <v>5.5271440179199743E-2</v>
      </c>
      <c r="G22" s="27">
        <f t="shared" si="1"/>
        <v>0.17175237066208141</v>
      </c>
      <c r="H22" s="27">
        <f t="shared" si="1"/>
        <v>2.296276182627444</v>
      </c>
      <c r="I22" s="27">
        <f t="shared" si="1"/>
        <v>15.433913053244472</v>
      </c>
      <c r="J22" s="27">
        <f t="shared" si="1"/>
        <v>0.29335065105072616</v>
      </c>
      <c r="K22" s="27">
        <f t="shared" si="1"/>
        <v>7.3704197875091833</v>
      </c>
      <c r="L22" s="27">
        <f t="shared" si="1"/>
        <v>0.14180515263687257</v>
      </c>
      <c r="M22" s="27">
        <f t="shared" si="1"/>
        <v>0.76672594418756013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 x14ac:dyDescent="0.4">
      <c r="A23" s="20" t="s">
        <v>38</v>
      </c>
      <c r="B23" s="29">
        <v>100</v>
      </c>
      <c r="C23" s="25">
        <f t="shared" si="1"/>
        <v>54.399906851458404</v>
      </c>
      <c r="D23" s="21" t="s">
        <v>35</v>
      </c>
      <c r="E23" s="25">
        <f t="shared" ref="E23:M23" si="2">E13/$B13*100</f>
        <v>8.9422650426855519</v>
      </c>
      <c r="F23" s="25">
        <f t="shared" si="2"/>
        <v>0.15863067403384198</v>
      </c>
      <c r="G23" s="25">
        <f t="shared" ref="G23" si="3">G13/$B13*100</f>
        <v>0.12301342195670951</v>
      </c>
      <c r="H23" s="25">
        <f t="shared" si="2"/>
        <v>4.334196290055937</v>
      </c>
      <c r="I23" s="25">
        <f t="shared" si="2"/>
        <v>12.289597664885402</v>
      </c>
      <c r="J23" s="25">
        <f t="shared" si="2"/>
        <v>0.54211875727265491</v>
      </c>
      <c r="K23" s="25">
        <f t="shared" si="2"/>
        <v>3.7009558250916541</v>
      </c>
      <c r="L23" s="21" t="s">
        <v>35</v>
      </c>
      <c r="M23" s="25">
        <f t="shared" si="2"/>
        <v>0.4498687871135566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 x14ac:dyDescent="0.4">
      <c r="A24" s="1" t="s">
        <v>31</v>
      </c>
      <c r="B24" s="30">
        <v>100</v>
      </c>
      <c r="C24" s="27">
        <f t="shared" si="1"/>
        <v>60.788768542898467</v>
      </c>
      <c r="D24" s="22" t="s">
        <v>35</v>
      </c>
      <c r="E24" s="27">
        <f t="shared" ref="E24:M24" si="4">E14/$B14*100</f>
        <v>7.0969279586938434</v>
      </c>
      <c r="F24" s="27">
        <f t="shared" si="4"/>
        <v>0.27728065622956283</v>
      </c>
      <c r="G24" s="27">
        <f t="shared" ref="G24" si="5">G14/$B14*100</f>
        <v>0.21502299333307834</v>
      </c>
      <c r="H24" s="27">
        <f t="shared" si="4"/>
        <v>6.613236523571989</v>
      </c>
      <c r="I24" s="27">
        <f t="shared" si="4"/>
        <v>10.605421468406389</v>
      </c>
      <c r="J24" s="27">
        <f t="shared" si="4"/>
        <v>0.80783189133891398</v>
      </c>
      <c r="K24" s="27">
        <f t="shared" si="4"/>
        <v>1.3045563599946228</v>
      </c>
      <c r="L24" s="22" t="s">
        <v>35</v>
      </c>
      <c r="M24" s="27">
        <f t="shared" si="4"/>
        <v>0.42153083611763309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 x14ac:dyDescent="0.4">
      <c r="A25" s="31" t="s">
        <v>32</v>
      </c>
      <c r="B25" s="32">
        <v>100</v>
      </c>
      <c r="C25" s="33">
        <f>C15/$B15*100</f>
        <v>45.858236311430943</v>
      </c>
      <c r="D25" s="57" t="s">
        <v>35</v>
      </c>
      <c r="E25" s="33">
        <f t="shared" ref="E25:M25" si="6">E15/$B15*100</f>
        <v>11.40941236276216</v>
      </c>
      <c r="F25" s="57" t="s">
        <v>35</v>
      </c>
      <c r="G25" s="57" t="s">
        <v>35</v>
      </c>
      <c r="H25" s="33">
        <f t="shared" si="6"/>
        <v>1.2872030186588665</v>
      </c>
      <c r="I25" s="33">
        <f t="shared" si="6"/>
        <v>14.541278605109586</v>
      </c>
      <c r="J25" s="33">
        <f t="shared" si="6"/>
        <v>0.18687003254122186</v>
      </c>
      <c r="K25" s="33">
        <f t="shared" si="6"/>
        <v>6.9048477023981478</v>
      </c>
      <c r="L25" s="57" t="s">
        <v>35</v>
      </c>
      <c r="M25" s="33">
        <f t="shared" si="6"/>
        <v>0.48775555936872145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 x14ac:dyDescent="0.4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 x14ac:dyDescent="0.4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J26"/>
  <sheetViews>
    <sheetView tabSelected="1" topLeftCell="L1" zoomScaleNormal="100" workbookViewId="0">
      <selection activeCell="W14" sqref="W14"/>
    </sheetView>
  </sheetViews>
  <sheetFormatPr defaultColWidth="9.375" defaultRowHeight="19.8" x14ac:dyDescent="0.4"/>
  <cols>
    <col min="1" max="1" width="30" style="13" hidden="1" customWidth="1"/>
    <col min="2" max="3" width="14.625" style="13" hidden="1" customWidth="1"/>
    <col min="4" max="4" width="13.625" style="13" hidden="1" customWidth="1"/>
    <col min="5" max="5" width="13.375" style="13" hidden="1" customWidth="1"/>
    <col min="6" max="6" width="13.875" style="13" hidden="1" customWidth="1"/>
    <col min="7" max="7" width="11.375" style="13" hidden="1" customWidth="1"/>
    <col min="8" max="8" width="12.125" style="13" hidden="1" customWidth="1"/>
    <col min="9" max="9" width="12.875" style="13" hidden="1" customWidth="1"/>
    <col min="10" max="10" width="12.375" style="13" hidden="1" customWidth="1"/>
    <col min="11" max="11" width="11.5" style="13" hidden="1" customWidth="1"/>
    <col min="12" max="12" width="30.125" style="13" customWidth="1"/>
    <col min="13" max="13" width="16.125" style="13" customWidth="1"/>
    <col min="14" max="17" width="18.375" style="13" customWidth="1"/>
    <col min="18" max="18" width="15.125" style="13" customWidth="1"/>
    <col min="19" max="19" width="15.625" style="13" customWidth="1"/>
    <col min="20" max="20" width="16.5" style="13" customWidth="1"/>
    <col min="21" max="21" width="13.625" style="13" customWidth="1"/>
    <col min="22" max="22" width="14.5" style="13" customWidth="1"/>
    <col min="23" max="23" width="16.5" style="13" bestFit="1" customWidth="1"/>
    <col min="24" max="24" width="12.875" style="13" bestFit="1" customWidth="1"/>
    <col min="25" max="25" width="10" style="13" bestFit="1" customWidth="1"/>
    <col min="26" max="16384" width="9.375" style="13"/>
  </cols>
  <sheetData>
    <row r="1" spans="1:24" s="3" customFormat="1" ht="28.5" customHeight="1" x14ac:dyDescent="0.5">
      <c r="A1" s="2" t="s">
        <v>39</v>
      </c>
      <c r="L1" s="2" t="s">
        <v>74</v>
      </c>
    </row>
    <row r="2" spans="1:24" s="3" customFormat="1" ht="15" customHeight="1" x14ac:dyDescent="0.5">
      <c r="A2" s="2"/>
      <c r="L2" s="2"/>
    </row>
    <row r="3" spans="1:24" s="5" customFormat="1" ht="23.25" customHeight="1" x14ac:dyDescent="0.4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4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4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4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4" t="s">
        <v>69</v>
      </c>
      <c r="N6" s="64"/>
      <c r="O6" s="64"/>
      <c r="P6" s="64"/>
      <c r="Q6" s="64"/>
      <c r="R6" s="64"/>
      <c r="S6" s="64"/>
      <c r="T6" s="64"/>
      <c r="U6" s="64"/>
    </row>
    <row r="7" spans="1:24" s="8" customFormat="1" ht="23.25" customHeight="1" x14ac:dyDescent="0.4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197290.32</v>
      </c>
      <c r="N7" s="9">
        <v>351260.05</v>
      </c>
      <c r="O7" s="9">
        <v>593252.96</v>
      </c>
      <c r="P7" s="9">
        <v>1611527.08</v>
      </c>
      <c r="Q7" s="9">
        <v>1227476.0900000001</v>
      </c>
      <c r="R7" s="9">
        <v>717230.16</v>
      </c>
      <c r="S7" s="9">
        <v>219253.08</v>
      </c>
      <c r="T7" s="9">
        <v>878693</v>
      </c>
      <c r="U7" s="9">
        <v>221247.68</v>
      </c>
      <c r="V7" s="9">
        <v>5291.62</v>
      </c>
      <c r="W7" s="9">
        <v>60172.24</v>
      </c>
      <c r="X7" s="38"/>
    </row>
    <row r="8" spans="1:24" ht="23.25" customHeight="1" x14ac:dyDescent="0.4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89896.12</v>
      </c>
      <c r="N8" s="14">
        <v>175154.43</v>
      </c>
      <c r="O8" s="14">
        <v>365779.52</v>
      </c>
      <c r="P8" s="14">
        <v>1003677.77</v>
      </c>
      <c r="Q8" s="14">
        <v>428153.26</v>
      </c>
      <c r="R8" s="14">
        <v>168107.08</v>
      </c>
      <c r="S8" s="14">
        <v>109977.4</v>
      </c>
      <c r="T8" s="14">
        <v>390405.7</v>
      </c>
      <c r="U8" s="14">
        <v>44589.61</v>
      </c>
      <c r="V8" s="14">
        <v>1997.68</v>
      </c>
      <c r="W8" s="14">
        <v>31404.39</v>
      </c>
      <c r="X8" s="38"/>
    </row>
    <row r="9" spans="1:24" ht="23.25" customHeight="1" x14ac:dyDescent="0.4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107394.2</v>
      </c>
      <c r="N9" s="14">
        <v>176105.62</v>
      </c>
      <c r="O9" s="14">
        <v>227473.43</v>
      </c>
      <c r="P9" s="14">
        <v>607849.31000000006</v>
      </c>
      <c r="Q9" s="14">
        <v>799322.82</v>
      </c>
      <c r="R9" s="14">
        <v>549123.06999999995</v>
      </c>
      <c r="S9" s="14">
        <v>109275.68</v>
      </c>
      <c r="T9" s="14">
        <v>488287.3</v>
      </c>
      <c r="U9" s="14">
        <v>176658.07</v>
      </c>
      <c r="V9" s="14">
        <v>3293.93</v>
      </c>
      <c r="W9" s="14">
        <v>28767.85</v>
      </c>
      <c r="X9" s="38"/>
    </row>
    <row r="10" spans="1:24" s="8" customFormat="1" ht="23.25" customHeight="1" x14ac:dyDescent="0.4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9161.91</v>
      </c>
      <c r="N10" s="9">
        <v>22524.62</v>
      </c>
      <c r="O10" s="9">
        <v>38424.39</v>
      </c>
      <c r="P10" s="9">
        <v>456855.55</v>
      </c>
      <c r="Q10" s="9">
        <v>324603.71999999997</v>
      </c>
      <c r="R10" s="9">
        <v>162885.19</v>
      </c>
      <c r="S10" s="9">
        <v>40640.410000000003</v>
      </c>
      <c r="T10" s="9">
        <v>202103.43</v>
      </c>
      <c r="U10" s="9">
        <v>28397.43</v>
      </c>
      <c r="V10" s="9" t="s">
        <v>35</v>
      </c>
      <c r="W10" s="9" t="s">
        <v>35</v>
      </c>
      <c r="X10" s="38"/>
    </row>
    <row r="11" spans="1:24" ht="23.25" customHeight="1" x14ac:dyDescent="0.4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4090.81</v>
      </c>
      <c r="N11" s="14">
        <v>14026.67</v>
      </c>
      <c r="O11" s="14">
        <v>17642.14</v>
      </c>
      <c r="P11" s="14">
        <v>317168.59000000003</v>
      </c>
      <c r="Q11" s="14">
        <v>131104.26</v>
      </c>
      <c r="R11" s="14">
        <v>41936.31</v>
      </c>
      <c r="S11" s="14">
        <v>18983.009999999998</v>
      </c>
      <c r="T11" s="14">
        <v>101546.85</v>
      </c>
      <c r="U11" s="14">
        <v>7679.76</v>
      </c>
      <c r="V11" s="9" t="s">
        <v>35</v>
      </c>
      <c r="W11" s="9" t="s">
        <v>35</v>
      </c>
      <c r="X11" s="38"/>
    </row>
    <row r="12" spans="1:24" ht="23.25" customHeight="1" x14ac:dyDescent="0.4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5071.1000000000004</v>
      </c>
      <c r="N12" s="14">
        <v>8497.9500000000007</v>
      </c>
      <c r="O12" s="14">
        <v>20782.25</v>
      </c>
      <c r="P12" s="14">
        <v>139686.95000000001</v>
      </c>
      <c r="Q12" s="14">
        <v>193499.46</v>
      </c>
      <c r="R12" s="14">
        <v>120948.88</v>
      </c>
      <c r="S12" s="14">
        <v>21657.4</v>
      </c>
      <c r="T12" s="14">
        <v>100556.57</v>
      </c>
      <c r="U12" s="14">
        <v>20717.68</v>
      </c>
      <c r="V12" s="9" t="s">
        <v>35</v>
      </c>
      <c r="W12" s="9" t="s">
        <v>35</v>
      </c>
      <c r="X12" s="38"/>
    </row>
    <row r="13" spans="1:24" s="8" customFormat="1" ht="23.25" customHeight="1" x14ac:dyDescent="0.4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>
        <v>385.8</v>
      </c>
      <c r="N13" s="21">
        <v>555.39</v>
      </c>
      <c r="O13" s="21">
        <v>1186.44</v>
      </c>
      <c r="P13" s="21">
        <v>25714.25</v>
      </c>
      <c r="Q13" s="21">
        <v>16384.990000000002</v>
      </c>
      <c r="R13" s="21">
        <v>11517</v>
      </c>
      <c r="S13" s="21">
        <v>363.37</v>
      </c>
      <c r="T13" s="21">
        <v>3149</v>
      </c>
      <c r="U13" s="21">
        <v>406.92</v>
      </c>
      <c r="V13" s="9" t="s">
        <v>35</v>
      </c>
      <c r="W13" s="9" t="s">
        <v>35</v>
      </c>
      <c r="X13" s="38"/>
    </row>
    <row r="14" spans="1:24" ht="23.25" customHeight="1" x14ac:dyDescent="0.4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>
        <v>208.02</v>
      </c>
      <c r="N14" s="22">
        <v>333.26</v>
      </c>
      <c r="O14" s="22">
        <v>467.76</v>
      </c>
      <c r="P14" s="22">
        <v>15775.8</v>
      </c>
      <c r="Q14" s="22">
        <v>6097.15</v>
      </c>
      <c r="R14" s="22">
        <v>2167.84</v>
      </c>
      <c r="S14" s="22">
        <v>141.21</v>
      </c>
      <c r="T14" s="22">
        <v>1711.58</v>
      </c>
      <c r="U14" s="9" t="s">
        <v>35</v>
      </c>
      <c r="V14" s="9" t="s">
        <v>35</v>
      </c>
      <c r="W14" s="9" t="s">
        <v>35</v>
      </c>
      <c r="X14" s="38"/>
    </row>
    <row r="15" spans="1:24" ht="23.25" customHeight="1" x14ac:dyDescent="0.4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>
        <v>177.78</v>
      </c>
      <c r="N15" s="22">
        <v>222.13</v>
      </c>
      <c r="O15" s="22">
        <v>718.68</v>
      </c>
      <c r="P15" s="22">
        <v>9938.4500000000007</v>
      </c>
      <c r="Q15" s="22">
        <v>10287.85</v>
      </c>
      <c r="R15" s="22">
        <v>9349.16</v>
      </c>
      <c r="S15" s="22">
        <v>222.17</v>
      </c>
      <c r="T15" s="22">
        <v>1437.42</v>
      </c>
      <c r="U15" s="22">
        <v>406.92</v>
      </c>
      <c r="V15" s="56" t="s">
        <v>35</v>
      </c>
      <c r="W15" s="61" t="s">
        <v>35</v>
      </c>
      <c r="X15" s="38"/>
    </row>
    <row r="16" spans="1:24" ht="23.25" customHeight="1" x14ac:dyDescent="0.4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5" t="s">
        <v>36</v>
      </c>
      <c r="N16" s="65"/>
      <c r="O16" s="65"/>
      <c r="P16" s="65"/>
      <c r="Q16" s="65"/>
      <c r="R16" s="65"/>
      <c r="S16" s="65"/>
      <c r="T16" s="65"/>
      <c r="U16" s="65"/>
    </row>
    <row r="17" spans="1:36" s="8" customFormat="1" ht="23.25" customHeight="1" x14ac:dyDescent="0.4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0.52740000329575687</v>
      </c>
      <c r="N17" s="29">
        <f>N7/'ตาราง 4 หน้า 1'!$B7*100</f>
        <v>0.93899463251753901</v>
      </c>
      <c r="O17" s="29">
        <f>O7/'ตาราง 4 หน้า 1'!$B7*100</f>
        <v>1.5858943969436385</v>
      </c>
      <c r="P17" s="29">
        <f>P7/'ตาราง 4 หน้า 1'!$B7*100</f>
        <v>4.3079629416344467</v>
      </c>
      <c r="Q17" s="29">
        <f>Q7/'ตาราง 4 หน้า 1'!$B7*100</f>
        <v>3.2813109832832281</v>
      </c>
      <c r="R17" s="29">
        <f>R7/'ตาราง 4 หน้า 1'!$B7*100</f>
        <v>1.9173124598703888</v>
      </c>
      <c r="S17" s="29">
        <f>S7/'ตาราง 4 หน้า 1'!$B7*100</f>
        <v>0.58611124516704527</v>
      </c>
      <c r="T17" s="29">
        <f>T7/'ตาราง 4 หน้า 1'!$B7*100</f>
        <v>2.3489378044293225</v>
      </c>
      <c r="U17" s="29">
        <f>U7/'ตาราง 4 หน้า 1'!$B7*100</f>
        <v>0.59144324547285709</v>
      </c>
      <c r="V17" s="58" t="s">
        <v>70</v>
      </c>
      <c r="W17" s="29">
        <f>W7/'ตาราง 4 หน้า 1'!$B7*100</f>
        <v>0.1608535055055568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 x14ac:dyDescent="0.4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0.44161999917729372</v>
      </c>
      <c r="N18" s="30">
        <f>N8/'ตาราง 4 หน้า 1'!$B8*100</f>
        <v>0.86045648279925024</v>
      </c>
      <c r="O18" s="30">
        <f>O8/'ตาราง 4 หน้า 1'!$B8*100</f>
        <v>1.7969134966166602</v>
      </c>
      <c r="P18" s="30">
        <f>P8/'ตาราง 4 หน้า 1'!$B8*100</f>
        <v>4.9306263269390049</v>
      </c>
      <c r="Q18" s="30">
        <f>Q8/'ตาราง 4 หน้า 1'!$B8*100</f>
        <v>2.1033281784459175</v>
      </c>
      <c r="R18" s="30">
        <f>R8/'ตาราง 4 หน้า 1'!$B8*100</f>
        <v>0.82583595967542589</v>
      </c>
      <c r="S18" s="30">
        <f>S8/'ตาราง 4 หน้า 1'!$B8*100</f>
        <v>0.54027047326982414</v>
      </c>
      <c r="T18" s="30">
        <f>T8/'ตาราง 4 หน้า 1'!$B8*100</f>
        <v>1.9178910604018371</v>
      </c>
      <c r="U18" s="30">
        <f>U8/'ตาราง 4 หน้า 1'!$B8*100</f>
        <v>0.21904909279194529</v>
      </c>
      <c r="V18" s="58" t="s">
        <v>70</v>
      </c>
      <c r="W18" s="30">
        <f>W8/'ตาราง 4 หน้า 1'!$B8*100</f>
        <v>0.15427592076235783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 x14ac:dyDescent="0.4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0.62980004622336916</v>
      </c>
      <c r="N19" s="30">
        <f>N9/'ตาราง 4 หน้า 1'!$B9*100</f>
        <v>1.0327496979929556</v>
      </c>
      <c r="O19" s="30">
        <f>O9/'ตาราง 4 หน้า 1'!$B9*100</f>
        <v>1.3339898870571065</v>
      </c>
      <c r="P19" s="30">
        <f>P9/'ตาราง 4 หน้า 1'!$B9*100</f>
        <v>3.5646573421548191</v>
      </c>
      <c r="Q19" s="30">
        <f>Q9/'ตาราง 4 หน้า 1'!$B9*100</f>
        <v>4.687530136482172</v>
      </c>
      <c r="R19" s="30">
        <f>R9/'ตาราง 4 หน้า 1'!$B9*100</f>
        <v>3.2202645475111162</v>
      </c>
      <c r="S19" s="30">
        <f>S9/'ตาราง 4 หน้า 1'!$B9*100</f>
        <v>0.64083375373241847</v>
      </c>
      <c r="T19" s="30">
        <f>T9/'ตาราง 4 หน้า 1'!$B9*100</f>
        <v>2.8635006742476232</v>
      </c>
      <c r="U19" s="30">
        <f>U9/'ตาราง 4 หน้า 1'!$B9*100</f>
        <v>1.0359894729113042</v>
      </c>
      <c r="V19" s="58" t="s">
        <v>70</v>
      </c>
      <c r="W19" s="30">
        <f>W9/'ตาราง 4 หน้า 1'!$B9*100</f>
        <v>0.16870550979239984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 x14ac:dyDescent="0.4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9.848797098545542E-2</v>
      </c>
      <c r="N20" s="29">
        <f>N10/'ตาราง 4 หน้า 1'!$B10*100</f>
        <v>0.24213336749852477</v>
      </c>
      <c r="O20" s="29">
        <f>O10/'ตาราง 4 หน้า 1'!$B10*100</f>
        <v>0.41305144969267582</v>
      </c>
      <c r="P20" s="29">
        <f>P10/'ตาราง 4 หน้า 1'!$B10*100</f>
        <v>4.9110694334417477</v>
      </c>
      <c r="Q20" s="29">
        <f>Q10/'ตาราง 4 หน้า 1'!$B10*100</f>
        <v>3.4893992363089024</v>
      </c>
      <c r="R20" s="29">
        <f>R10/'ตาราง 4 หน้า 1'!$B10*100</f>
        <v>1.7509702525652833</v>
      </c>
      <c r="S20" s="29">
        <f>S10/'ตาราง 4 หน้า 1'!$B10*100</f>
        <v>0.4368730451310931</v>
      </c>
      <c r="T20" s="29">
        <f>T10/'ตาราง 4 หน้า 1'!$B10*100</f>
        <v>2.1725553678109719</v>
      </c>
      <c r="U20" s="29">
        <f>U10/'ตาราง 4 หน้า 1'!$B10*100</f>
        <v>0.3052644330605192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 x14ac:dyDescent="0.4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7.9189391893354458E-2</v>
      </c>
      <c r="N21" s="30">
        <f>N11/'ตาราง 4 หน้า 1'!$B11*100</f>
        <v>0.27152653572000612</v>
      </c>
      <c r="O21" s="30">
        <f>O11/'ตาราง 4 หน้า 1'!$B11*100</f>
        <v>0.34151435493152321</v>
      </c>
      <c r="P21" s="30">
        <f>P11/'ตาราง 4 หน้า 1'!$B11*100</f>
        <v>6.1397101722574909</v>
      </c>
      <c r="Q21" s="30">
        <f>Q11/'ตาราง 4 หน้า 1'!$B11*100</f>
        <v>2.5378999816731254</v>
      </c>
      <c r="R21" s="30">
        <f>R11/'ตาราง 4 หน้า 1'!$B11*100</f>
        <v>0.81179788040784095</v>
      </c>
      <c r="S21" s="30">
        <f>S11/'ตาราง 4 หน้า 1'!$B11*100</f>
        <v>0.36747074985283273</v>
      </c>
      <c r="T21" s="30">
        <f>T11/'ตาราง 4 หน้า 1'!$B11*100</f>
        <v>1.9657313099815641</v>
      </c>
      <c r="U21" s="30">
        <f>U11/'ตาราง 4 หน้า 1'!$B11*100</f>
        <v>0.14866384023870771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 x14ac:dyDescent="0.4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0.1225877136714776</v>
      </c>
      <c r="N22" s="30">
        <f>N12/'ตาราง 4 หน้า 1'!$B12*100</f>
        <v>0.20542767080012878</v>
      </c>
      <c r="O22" s="30">
        <f>O12/'ตาราง 4 หน้า 1'!$B12*100</f>
        <v>0.50238577674450613</v>
      </c>
      <c r="P22" s="30">
        <f>P12/'ตาราง 4 หน้า 1'!$B12*100</f>
        <v>3.3767631934377174</v>
      </c>
      <c r="Q22" s="30">
        <f>Q12/'ตาราง 4 หน้า 1'!$B12*100</f>
        <v>4.6776155859804636</v>
      </c>
      <c r="R22" s="30">
        <f>R12/'ตาราง 4 หน้า 1'!$B12*100</f>
        <v>2.9237929976387576</v>
      </c>
      <c r="S22" s="30">
        <f>S12/'ตาราง 4 หน้า 1'!$B12*100</f>
        <v>0.52354147030598075</v>
      </c>
      <c r="T22" s="30">
        <f>T12/'ตาราง 4 หน้า 1'!$B12*100</f>
        <v>2.4308335491206825</v>
      </c>
      <c r="U22" s="30">
        <f>U12/'ตาราง 4 หน้า 1'!$B12*100</f>
        <v>0.50082487503249751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 x14ac:dyDescent="0.4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29">
        <f>M13/'ตาราง 4 หน้า 1'!$B13*100</f>
        <v>9.7378894843439201E-2</v>
      </c>
      <c r="N23" s="29">
        <f>N13/'ตาราง 4 หน้า 1'!$B13*100</f>
        <v>0.1401847185253958</v>
      </c>
      <c r="O23" s="29">
        <f>O13/'ตาราง 4 หน้า 1'!$B13*100</f>
        <v>0.29946660445321416</v>
      </c>
      <c r="P23" s="29">
        <f>P13/'ตาราง 4 หน้า 1'!$B13*100</f>
        <v>6.4904749785585967</v>
      </c>
      <c r="Q23" s="29">
        <f>Q13/'ตาราง 4 หน้า 1'!$B13*100</f>
        <v>4.1356978180943571</v>
      </c>
      <c r="R23" s="29">
        <f>R13/'ตาราง 4 หน้า 1'!$B13*100</f>
        <v>2.9069796057850943</v>
      </c>
      <c r="S23" s="29">
        <f>S13/'ตาราง 4 หน้า 1'!$B13*100</f>
        <v>9.1717389889218515E-2</v>
      </c>
      <c r="T23" s="29">
        <f>T13/'ตาราง 4 หน้า 1'!$B13*100</f>
        <v>0.79483188144631944</v>
      </c>
      <c r="U23" s="29">
        <f>U13/'ตาราง 4 หน้า 1'!$B13*100</f>
        <v>0.10270974569645484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 x14ac:dyDescent="0.4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30">
        <f>M14/'ตาราง 4 หน้า 1'!$B14*100</f>
        <v>9.1778322129733581E-2</v>
      </c>
      <c r="N24" s="30">
        <f>N14/'ตาราง 4 หน้า 1'!$B14*100</f>
        <v>0.14703414879797622</v>
      </c>
      <c r="O24" s="30">
        <f>O14/'ตาราง 4 หน้า 1'!$B14*100</f>
        <v>0.20637548293146898</v>
      </c>
      <c r="P24" s="30">
        <f>P14/'ตาราง 4 หน้า 1'!$B14*100</f>
        <v>6.9602752343729009</v>
      </c>
      <c r="Q24" s="30">
        <f>Q14/'ตาราง 4 หน้า 1'!$B14*100</f>
        <v>2.6900595941414531</v>
      </c>
      <c r="R24" s="30">
        <f>R14/'ตาราง 4 หน้า 1'!$B14*100</f>
        <v>0.95644994637881764</v>
      </c>
      <c r="S24" s="30">
        <f>S14/'ตาราง 4 หน้า 1'!$B14*100</f>
        <v>6.2301782847513115E-2</v>
      </c>
      <c r="T24" s="30">
        <f>T14/'ตาราง 4 หน้า 1'!$B14*100</f>
        <v>0.75514825781563977</v>
      </c>
      <c r="U24" s="62" t="s">
        <v>35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 x14ac:dyDescent="0.4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30">
        <f>M15/'ตาราง 4 หน้า 1'!$B15*100</f>
        <v>0.1048666489431137</v>
      </c>
      <c r="N25" s="32">
        <f>N15/'ตาราง 4 หน้า 1'!$B15*100</f>
        <v>0.13102727376383083</v>
      </c>
      <c r="O25" s="32">
        <f>O15/'ตาราง 4 หน้า 1'!$B15*100</f>
        <v>0.42392599427627947</v>
      </c>
      <c r="P25" s="32">
        <f>P15/'ตาราง 4 หน้า 1'!$B15*100</f>
        <v>5.8623689233248317</v>
      </c>
      <c r="Q25" s="32">
        <f>Q15/'ตาราง 4 หน้า 1'!$B15*100</f>
        <v>6.0684686372449796</v>
      </c>
      <c r="R25" s="32">
        <f>R15/'ตาราง 4 หน้า 1'!$B15*100</f>
        <v>5.5147658883620254</v>
      </c>
      <c r="S25" s="32">
        <f>S15/'ตาราง 4 หน้า 1'!$B15*100</f>
        <v>0.13105086846490926</v>
      </c>
      <c r="T25" s="32">
        <f>T15/'ตาราง 4 หน้า 1'!$B15*100</f>
        <v>0.84788738060417657</v>
      </c>
      <c r="U25" s="32">
        <f>U15/'ตาราง 4 หน้า 1'!$B15*100</f>
        <v>0.24002889407094066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 x14ac:dyDescent="0.4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/>
      <c r="R26" s="35"/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2019-08-30T07:42:10Z</dcterms:created>
  <dcterms:modified xsi:type="dcterms:W3CDTF">2020-12-17T08:52:22Z</dcterms:modified>
</cp:coreProperties>
</file>