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 4 หน้า 1" sheetId="1" r:id="rId1"/>
    <sheet name="ตาราง 4 หน้า 2" sheetId="2" r:id="rId2"/>
  </sheets>
  <definedNames>
    <definedName name="_xlnm.Print_Area" localSheetId="1">'ตาราง 4 หน้า 2'!$L$1:$W$26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2" l="1"/>
  <c r="G23" i="1"/>
  <c r="G24" i="1"/>
  <c r="J25" i="1" l="1"/>
  <c r="W17" i="2" l="1"/>
  <c r="W18" i="2"/>
  <c r="W19" i="2"/>
  <c r="O23" i="2"/>
  <c r="O24" i="2"/>
  <c r="M24" i="2" l="1"/>
  <c r="M23" i="2"/>
  <c r="Q23" i="2"/>
  <c r="R23" i="2"/>
  <c r="S23" i="2"/>
  <c r="T23" i="2"/>
  <c r="U23" i="2"/>
  <c r="Q24" i="2"/>
  <c r="R24" i="2"/>
  <c r="S24" i="2"/>
  <c r="T24" i="2"/>
  <c r="Q25" i="2"/>
  <c r="R25" i="2"/>
  <c r="S25" i="2"/>
  <c r="T25" i="2"/>
  <c r="U25" i="2"/>
  <c r="E23" i="1"/>
  <c r="F23" i="1"/>
  <c r="H23" i="1"/>
  <c r="I23" i="1"/>
  <c r="J23" i="1"/>
  <c r="K23" i="1"/>
  <c r="M23" i="1"/>
  <c r="E24" i="1"/>
  <c r="F24" i="1"/>
  <c r="H24" i="1"/>
  <c r="I24" i="1"/>
  <c r="J24" i="1"/>
  <c r="K24" i="1"/>
  <c r="M24" i="1"/>
  <c r="E25" i="1"/>
  <c r="H25" i="1"/>
  <c r="I25" i="1"/>
  <c r="K25" i="1"/>
  <c r="M25" i="1"/>
  <c r="C25" i="1"/>
  <c r="M17" i="2"/>
  <c r="P23" i="2" l="1"/>
  <c r="P24" i="2"/>
  <c r="P25" i="2"/>
  <c r="N23" i="2"/>
  <c r="N24" i="2"/>
  <c r="N18" i="2"/>
  <c r="O18" i="2"/>
  <c r="P18" i="2"/>
  <c r="Q18" i="2"/>
  <c r="R18" i="2"/>
  <c r="S18" i="2"/>
  <c r="T18" i="2"/>
  <c r="U18" i="2"/>
  <c r="N19" i="2"/>
  <c r="O19" i="2"/>
  <c r="P19" i="2"/>
  <c r="Q19" i="2"/>
  <c r="R19" i="2"/>
  <c r="S19" i="2"/>
  <c r="T19" i="2"/>
  <c r="U19" i="2"/>
  <c r="N20" i="2"/>
  <c r="O20" i="2"/>
  <c r="P20" i="2"/>
  <c r="Q20" i="2"/>
  <c r="R20" i="2"/>
  <c r="S20" i="2"/>
  <c r="T20" i="2"/>
  <c r="U20" i="2"/>
  <c r="N21" i="2"/>
  <c r="O21" i="2"/>
  <c r="P21" i="2"/>
  <c r="Q21" i="2"/>
  <c r="R21" i="2"/>
  <c r="S21" i="2"/>
  <c r="T21" i="2"/>
  <c r="U21" i="2"/>
  <c r="N22" i="2"/>
  <c r="O22" i="2"/>
  <c r="P22" i="2"/>
  <c r="Q22" i="2"/>
  <c r="R22" i="2"/>
  <c r="S22" i="2"/>
  <c r="T22" i="2"/>
  <c r="U22" i="2"/>
  <c r="M18" i="2"/>
  <c r="M19" i="2"/>
  <c r="M20" i="2"/>
  <c r="M21" i="2"/>
  <c r="M22" i="2"/>
  <c r="N17" i="2"/>
  <c r="O17" i="2"/>
  <c r="P17" i="2"/>
  <c r="Q17" i="2"/>
  <c r="R17" i="2"/>
  <c r="S17" i="2"/>
  <c r="T17" i="2"/>
  <c r="U17" i="2"/>
  <c r="C24" i="1" l="1"/>
  <c r="C23" i="1"/>
  <c r="M22" i="1"/>
  <c r="L22" i="1"/>
  <c r="K22" i="1"/>
  <c r="J22" i="1"/>
  <c r="I22" i="1"/>
  <c r="H22" i="1"/>
  <c r="G22" i="1"/>
  <c r="F22" i="1"/>
  <c r="E22" i="1"/>
  <c r="C22" i="1"/>
  <c r="M21" i="1"/>
  <c r="L21" i="1"/>
  <c r="K21" i="1"/>
  <c r="J21" i="1"/>
  <c r="I21" i="1"/>
  <c r="H21" i="1"/>
  <c r="G21" i="1"/>
  <c r="F21" i="1"/>
  <c r="E21" i="1"/>
  <c r="D21" i="1"/>
  <c r="C21" i="1"/>
  <c r="M20" i="1"/>
  <c r="L20" i="1"/>
  <c r="K20" i="1"/>
  <c r="J20" i="1"/>
  <c r="I20" i="1"/>
  <c r="H20" i="1"/>
  <c r="G20" i="1"/>
  <c r="F20" i="1"/>
  <c r="E20" i="1"/>
  <c r="D20" i="1"/>
  <c r="C20" i="1"/>
  <c r="M19" i="1"/>
  <c r="L19" i="1"/>
  <c r="K19" i="1"/>
  <c r="J19" i="1"/>
  <c r="I19" i="1"/>
  <c r="H19" i="1"/>
  <c r="G19" i="1"/>
  <c r="F19" i="1"/>
  <c r="E19" i="1"/>
  <c r="D19" i="1"/>
  <c r="C19" i="1"/>
  <c r="M18" i="1"/>
  <c r="L18" i="1"/>
  <c r="K18" i="1"/>
  <c r="J18" i="1"/>
  <c r="I18" i="1"/>
  <c r="H18" i="1"/>
  <c r="G18" i="1"/>
  <c r="F18" i="1"/>
  <c r="E18" i="1"/>
  <c r="D18" i="1"/>
  <c r="C18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<sst xmlns="http://schemas.openxmlformats.org/spreadsheetml/2006/main" count="192" uniqueCount="75">
  <si>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</si>
  <si>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</si>
  <si>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</si>
  <si>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</si>
  <si>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</si>
  <si>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</si>
  <si>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</si>
  <si>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</si>
  <si>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</si>
  <si>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</si>
  <si>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</si>
  <si>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ภาคและเพศ</t>
  </si>
  <si>
    <t>รวม</t>
  </si>
  <si>
    <t>ล่าสัตว์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</si>
  <si>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</si>
  <si>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</si>
  <si>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</si>
  <si>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</si>
  <si>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</si>
  <si>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</si>
  <si>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</si>
  <si>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</si>
  <si>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</si>
  <si>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ป่าไม้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</si>
  <si>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</si>
  <si>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</si>
  <si>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</si>
  <si>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</si>
  <si>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</si>
  <si>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</si>
  <si>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</si>
  <si>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</si>
  <si>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</si>
  <si>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</t>
  </si>
  <si>
    <t xml:space="preserve">  กาฬสินธุ์                        </t>
  </si>
  <si>
    <t>-</t>
  </si>
  <si>
    <t>อัตราร้อยละ</t>
  </si>
  <si>
    <t xml:space="preserve">  ตะวันออกเฉียงเหนือ            </t>
  </si>
  <si>
    <t xml:space="preserve">  กาฬสินธุ์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</si>
  <si>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ไตรมาสที่  1  ( มกราคม - มีนาคม )  2553  (ต่อ)</t>
  </si>
  <si>
    <t>การประมง</t>
  </si>
  <si>
    <t>การก่อสร้าง</t>
  </si>
  <si>
    <t>โรงแรมและ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</si>
  <si>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</si>
  <si>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</si>
  <si>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</si>
  <si>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</si>
  <si>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</si>
  <si>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</si>
  <si>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</si>
  <si>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ภัตตาคาร</t>
  </si>
  <si>
    <t>อสังหา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</si>
  <si>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</si>
  <si>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</si>
  <si>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</si>
  <si>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</si>
  <si>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</si>
  <si>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</si>
  <si>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</si>
  <si>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ประปา</t>
  </si>
  <si>
    <t>คมนาคม</t>
  </si>
  <si>
    <t>ริมทรัพย์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</si>
  <si>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</si>
  <si>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</si>
  <si>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</si>
  <si>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</si>
  <si>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</si>
  <si>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</si>
  <si>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</si>
  <si>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>จำนวน  (คน)</t>
  </si>
  <si>
    <t>--</t>
  </si>
  <si>
    <t xml:space="preserve"> ภาคตะวันออกเฉียงเหนือ            </t>
  </si>
  <si>
    <t xml:space="preserve">  กาฬสินธุ์   </t>
  </si>
  <si>
    <t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ไตรมาสที่ 1 (มกราคม - มีนาคม)  2560</t>
  </si>
  <si>
    <t xml:space="preserve">ตารางที่   4   ประชากรอายุ 15 ปีขึ้นไปที่มีงานทำ จำแนกตามอุตสาหกรรมและเพศ ทั่วราชอาณาจักร  ภาคตะวันออกเฉียงเหนือ  จังหวัดกาฬสินธุ์ 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</si>
</sst>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87" formatCode="_-* #,##0_-;\-* #,##0_-;_-* &quot;-&quot;??_-;_-@_-"/>
    <numFmt numFmtId="188" formatCode="#,##0____"/>
    <numFmt numFmtId="189" formatCode="0.0"/>
    <numFmt numFmtId="190" formatCode="0.0__"/>
    <numFmt numFmtId="191" formatCode="#,##0________"/>
    <numFmt numFmtId="192" formatCode="#,##0.0____"/>
    <numFmt numFmtId="193" formatCode="#,##0.0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AngsanaUPC"/>
      <family val="1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2" applyFont="1" applyBorder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1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0" xfId="2" applyFont="1"/>
    <xf numFmtId="3" fontId="5" fillId="0" borderId="0" xfId="0" applyNumberFormat="1" applyFont="1" applyAlignment="1">
      <alignment horizontal="right"/>
    </xf>
    <xf numFmtId="3" fontId="7" fillId="0" borderId="0" xfId="2" applyNumberFormat="1" applyFont="1" applyAlignment="1">
      <alignment horizontal="center"/>
    </xf>
    <xf numFmtId="187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2" fillId="0" borderId="0" xfId="2" applyFont="1"/>
    <xf numFmtId="3" fontId="2" fillId="0" borderId="0" xfId="0" applyNumberFormat="1" applyFont="1" applyAlignment="1">
      <alignment horizontal="right"/>
    </xf>
    <xf numFmtId="187" fontId="7" fillId="0" borderId="0" xfId="3" applyNumberFormat="1" applyFont="1"/>
    <xf numFmtId="0" fontId="7" fillId="0" borderId="0" xfId="2" applyFont="1"/>
    <xf numFmtId="187" fontId="8" fillId="0" borderId="0" xfId="3" applyNumberFormat="1" applyFont="1"/>
    <xf numFmtId="0" fontId="8" fillId="0" borderId="0" xfId="2" applyFont="1"/>
    <xf numFmtId="0" fontId="5" fillId="0" borderId="0" xfId="2" applyFont="1" applyBorder="1" applyAlignment="1">
      <alignment horizontal="left"/>
    </xf>
    <xf numFmtId="0" fontId="5" fillId="0" borderId="0" xfId="2" applyFont="1" applyBorder="1"/>
    <xf numFmtId="187" fontId="5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5" fillId="0" borderId="1" xfId="2" applyFont="1" applyBorder="1"/>
    <xf numFmtId="187" fontId="2" fillId="0" borderId="1" xfId="3" applyNumberFormat="1" applyFont="1" applyBorder="1"/>
    <xf numFmtId="189" fontId="5" fillId="0" borderId="0" xfId="2" applyNumberFormat="1" applyFont="1" applyBorder="1" applyAlignment="1">
      <alignment horizontal="right"/>
    </xf>
    <xf numFmtId="189" fontId="7" fillId="0" borderId="0" xfId="2" applyNumberFormat="1" applyFont="1"/>
    <xf numFmtId="189" fontId="2" fillId="0" borderId="0" xfId="2" applyNumberFormat="1" applyFont="1" applyBorder="1" applyAlignment="1">
      <alignment horizontal="right"/>
    </xf>
    <xf numFmtId="189" fontId="8" fillId="0" borderId="0" xfId="2" applyNumberFormat="1" applyFont="1"/>
    <xf numFmtId="189" fontId="5" fillId="0" borderId="0" xfId="3" applyNumberFormat="1" applyFont="1" applyBorder="1" applyAlignment="1">
      <alignment horizontal="right"/>
    </xf>
    <xf numFmtId="189" fontId="2" fillId="0" borderId="0" xfId="3" applyNumberFormat="1" applyFont="1" applyBorder="1" applyAlignment="1">
      <alignment horizontal="right"/>
    </xf>
    <xf numFmtId="0" fontId="2" fillId="0" borderId="2" xfId="2" applyFont="1" applyBorder="1"/>
    <xf numFmtId="189" fontId="2" fillId="0" borderId="2" xfId="3" applyNumberFormat="1" applyFont="1" applyBorder="1" applyAlignment="1">
      <alignment horizontal="right"/>
    </xf>
    <xf numFmtId="189" fontId="2" fillId="0" borderId="2" xfId="2" applyNumberFormat="1" applyFont="1" applyBorder="1" applyAlignment="1">
      <alignment horizontal="right"/>
    </xf>
    <xf numFmtId="190" fontId="2" fillId="0" borderId="0" xfId="3" applyNumberFormat="1" applyFont="1" applyBorder="1" applyAlignment="1">
      <alignment horizontal="right"/>
    </xf>
    <xf numFmtId="189" fontId="2" fillId="0" borderId="0" xfId="2" applyNumberFormat="1" applyFont="1"/>
    <xf numFmtId="0" fontId="9" fillId="0" borderId="0" xfId="2" applyFont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5" fillId="0" borderId="0" xfId="2" applyNumberFormat="1" applyFont="1"/>
    <xf numFmtId="3" fontId="2" fillId="0" borderId="0" xfId="2" applyNumberFormat="1" applyFont="1" applyFill="1" applyAlignment="1">
      <alignment horizontal="right"/>
    </xf>
    <xf numFmtId="3" fontId="5" fillId="0" borderId="0" xfId="3" applyNumberFormat="1" applyFont="1" applyFill="1" applyAlignment="1">
      <alignment horizontal="right"/>
    </xf>
    <xf numFmtId="3" fontId="2" fillId="0" borderId="0" xfId="3" applyNumberFormat="1" applyFont="1" applyFill="1" applyAlignment="1">
      <alignment horizontal="right"/>
    </xf>
    <xf numFmtId="187" fontId="2" fillId="0" borderId="1" xfId="3" applyNumberFormat="1" applyFont="1" applyBorder="1" applyAlignment="1">
      <alignment horizontal="right"/>
    </xf>
    <xf numFmtId="187" fontId="5" fillId="0" borderId="1" xfId="3" applyNumberFormat="1" applyFont="1" applyBorder="1" applyAlignment="1">
      <alignment horizontal="center"/>
    </xf>
    <xf numFmtId="192" fontId="5" fillId="0" borderId="0" xfId="2" applyNumberFormat="1" applyFont="1" applyAlignment="1">
      <alignment horizontal="right"/>
    </xf>
    <xf numFmtId="189" fontId="5" fillId="0" borderId="0" xfId="2" applyNumberFormat="1" applyFont="1"/>
    <xf numFmtId="192" fontId="2" fillId="0" borderId="0" xfId="2" applyNumberFormat="1" applyFont="1" applyAlignment="1">
      <alignment horizontal="right"/>
    </xf>
    <xf numFmtId="192" fontId="5" fillId="0" borderId="0" xfId="2" applyNumberFormat="1" applyFont="1" applyBorder="1" applyAlignment="1">
      <alignment horizontal="right"/>
    </xf>
    <xf numFmtId="192" fontId="2" fillId="0" borderId="0" xfId="2" applyNumberFormat="1" applyFont="1" applyBorder="1" applyAlignment="1">
      <alignment horizontal="right"/>
    </xf>
    <xf numFmtId="192" fontId="2" fillId="0" borderId="2" xfId="2" applyNumberFormat="1" applyFont="1" applyBorder="1" applyAlignment="1">
      <alignment horizontal="right"/>
    </xf>
    <xf numFmtId="49" fontId="2" fillId="0" borderId="0" xfId="2" applyNumberFormat="1" applyFont="1"/>
    <xf numFmtId="193" fontId="2" fillId="0" borderId="0" xfId="2" applyNumberFormat="1" applyFont="1"/>
    <xf numFmtId="0" fontId="2" fillId="0" borderId="0" xfId="2" applyFont="1" applyAlignment="1">
      <alignment horizontal="left" indent="3"/>
    </xf>
    <xf numFmtId="0" fontId="2" fillId="0" borderId="0" xfId="2" applyFont="1" applyAlignment="1"/>
    <xf numFmtId="49" fontId="2" fillId="0" borderId="0" xfId="2" applyNumberFormat="1" applyFont="1" applyAlignment="1">
      <alignment horizontal="left" indent="3"/>
    </xf>
    <xf numFmtId="1" fontId="2" fillId="0" borderId="0" xfId="2" applyNumberFormat="1" applyFont="1" applyAlignment="1">
      <alignment horizontal="right" textRotation="180"/>
    </xf>
    <xf numFmtId="3" fontId="5" fillId="0" borderId="2" xfId="0" applyNumberFormat="1" applyFont="1" applyBorder="1" applyAlignment="1">
      <alignment horizontal="right"/>
    </xf>
    <xf numFmtId="187" fontId="2" fillId="0" borderId="2" xfId="1" applyNumberFormat="1" applyFont="1" applyBorder="1" applyAlignment="1">
      <alignment horizontal="right"/>
    </xf>
    <xf numFmtId="189" fontId="5" fillId="0" borderId="0" xfId="3" quotePrefix="1" applyNumberFormat="1" applyFont="1" applyBorder="1" applyAlignment="1">
      <alignment horizontal="right"/>
    </xf>
    <xf numFmtId="0" fontId="5" fillId="0" borderId="0" xfId="2" applyFont="1" applyBorder="1" applyAlignment="1"/>
    <xf numFmtId="189" fontId="2" fillId="0" borderId="0" xfId="2" quotePrefix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189" fontId="5" fillId="0" borderId="0" xfId="2" quotePrefix="1" applyNumberFormat="1" applyFont="1" applyBorder="1" applyAlignment="1">
      <alignment horizontal="right"/>
    </xf>
    <xf numFmtId="189" fontId="2" fillId="0" borderId="2" xfId="2" quotePrefix="1" applyNumberFormat="1" applyFont="1" applyBorder="1" applyAlignment="1">
      <alignment horizontal="right"/>
    </xf>
    <xf numFmtId="189" fontId="2" fillId="0" borderId="2" xfId="3" quotePrefix="1" applyNumberFormat="1" applyFont="1" applyBorder="1" applyAlignment="1">
      <alignment horizontal="right"/>
    </xf>
    <xf numFmtId="189" fontId="2" fillId="0" borderId="0" xfId="3" quotePrefix="1" applyNumberFormat="1" applyFont="1" applyBorder="1" applyAlignment="1">
      <alignment horizontal="right"/>
    </xf>
    <xf numFmtId="188" fontId="5" fillId="0" borderId="1" xfId="3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91" fontId="5" fillId="0" borderId="1" xfId="3" applyNumberFormat="1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638175</xdr:colOff>
      <xdr:row>0</xdr:row>
      <xdr:rowOff>104775</xdr:rowOff>
    </xdr:from>
    <xdr:to>
      <xdr:col>12</xdr:col>
      <xdr:colOff>1104900</xdr:colOff>
      <xdr:row>0</xdr:row>
      <xdr:rowOff>438150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29C3783-3B9D-491A-948E-E2D374719947}"/>
            </a:ext>
          </a:extLst>
        </xdr:cNvPr>
        <xdr:cNvSpPr/>
      </xdr:nvSpPr>
      <xdr:spPr>
        <a:xfrm>
          <a:off x="11734800" y="104775"/>
          <a:ext cx="381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12</xdr:col>
      <xdr:colOff>523875</xdr:colOff>
      <xdr:row>0</xdr:row>
      <xdr:rowOff>38100</xdr:rowOff>
    </xdr:from>
    <xdr:to>
      <xdr:col>12</xdr:col>
      <xdr:colOff>990600</xdr:colOff>
      <xdr:row>0</xdr:row>
      <xdr:rowOff>371475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483B000D-89B9-461E-8FFE-0F317D3D08AD}"/>
            </a:ext>
          </a:extLst>
        </xdr:cNvPr>
        <xdr:cNvSpPr/>
      </xdr:nvSpPr>
      <xdr:spPr>
        <a:xfrm>
          <a:off x="116205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390525</xdr:colOff>
      <xdr:row>25</xdr:row>
      <xdr:rowOff>276225</xdr:rowOff>
    </xdr:from>
    <xdr:to>
      <xdr:col>22</xdr:col>
      <xdr:colOff>857250</xdr:colOff>
      <xdr:row>25</xdr:row>
      <xdr:rowOff>609600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2722395D-9533-42BC-86EF-C6C63DD4C62B}"/>
            </a:ext>
          </a:extLst>
        </xdr:cNvPr>
        <xdr:cNvSpPr/>
      </xdr:nvSpPr>
      <xdr:spPr>
        <a:xfrm>
          <a:off x="11544300" y="76200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27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27"/>
  <sheetViews>
    <sheetView tabSelected="1" zoomScaleNormal="100" workbookViewId="0">
      <selection activeCell="N3" sqref="N3"/>
    </sheetView>
  </sheetViews>
  <sheetFormatPr defaultColWidth="9.33203125" defaultRowHeight="23.25" customHeight="1" x14ac:dyDescent="0.55000000000000004"/>
  <cols>
    <col min="1" max="1" width="28.83203125" style="13" customWidth="1"/>
    <col min="2" max="2" width="14.1640625" style="13" customWidth="1"/>
    <col min="3" max="10" width="15.1640625" style="13" customWidth="1"/>
    <col min="11" max="11" width="16.6640625" style="13" customWidth="1"/>
    <col min="12" max="12" width="16" style="13" customWidth="1"/>
    <col min="13" max="13" width="17.83203125" style="13" customWidth="1"/>
    <col min="14" max="14" width="9.33203125" style="13"/>
    <col min="15" max="15" width="13.5" style="13" bestFit="1" customWidth="1"/>
    <col min="16" max="16384" width="9.33203125" style="13"/>
  </cols>
  <sheetData>
    <row r="1" spans="1:16" s="1" customFormat="1" ht="17.25" customHeight="1" x14ac:dyDescent="0.55000000000000004"/>
    <row r="2" spans="1:16" s="3" customFormat="1" ht="26.1" customHeight="1" x14ac:dyDescent="0.45">
      <c r="A2" s="2" t="s">
        <v>74</v>
      </c>
      <c r="L2" s="2"/>
    </row>
    <row r="3" spans="1:16" s="3" customFormat="1" ht="15" customHeight="1" x14ac:dyDescent="0.45">
      <c r="A3" s="2"/>
      <c r="L3" s="2"/>
    </row>
    <row r="4" spans="1:16" s="5" customFormat="1" ht="23.25" customHeight="1" x14ac:dyDescent="0.55000000000000004">
      <c r="A4" s="4"/>
      <c r="B4" s="4"/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</row>
    <row r="5" spans="1:16" s="5" customFormat="1" ht="23.25" customHeight="1" x14ac:dyDescent="0.55000000000000004">
      <c r="A5" s="6" t="s">
        <v>11</v>
      </c>
      <c r="B5" s="6" t="s">
        <v>12</v>
      </c>
      <c r="C5" s="6" t="s">
        <v>13</v>
      </c>
      <c r="D5" s="6" t="s">
        <v>14</v>
      </c>
      <c r="E5" s="6"/>
      <c r="F5" s="6" t="s">
        <v>15</v>
      </c>
      <c r="G5" s="6" t="s">
        <v>16</v>
      </c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</row>
    <row r="6" spans="1:16" s="5" customFormat="1" ht="23.25" customHeight="1" x14ac:dyDescent="0.55000000000000004">
      <c r="A6" s="7"/>
      <c r="B6" s="7"/>
      <c r="C6" s="7" t="s">
        <v>23</v>
      </c>
      <c r="D6" s="7" t="s">
        <v>24</v>
      </c>
      <c r="E6" s="7"/>
      <c r="F6" s="7" t="s">
        <v>25</v>
      </c>
      <c r="G6" s="7" t="s">
        <v>26</v>
      </c>
      <c r="H6" s="7"/>
      <c r="I6" s="7"/>
      <c r="J6" s="7"/>
      <c r="K6" s="7" t="s">
        <v>27</v>
      </c>
      <c r="L6" s="7" t="s">
        <v>28</v>
      </c>
      <c r="M6" s="7" t="s">
        <v>29</v>
      </c>
    </row>
    <row r="7" spans="1:16" s="12" customFormat="1" ht="23.25" customHeight="1" x14ac:dyDescent="0.55000000000000004">
      <c r="A7" s="8" t="s">
        <v>30</v>
      </c>
      <c r="B7" s="9">
        <v>37443202.090000004</v>
      </c>
      <c r="C7" s="9">
        <v>11002543.48</v>
      </c>
      <c r="D7" s="9">
        <v>66965.649999999994</v>
      </c>
      <c r="E7" s="9">
        <v>6267422.7300000004</v>
      </c>
      <c r="F7" s="9">
        <v>120354.7</v>
      </c>
      <c r="G7" s="9">
        <v>105810.75</v>
      </c>
      <c r="H7" s="9">
        <v>2383123.0299999998</v>
      </c>
      <c r="I7" s="9">
        <v>6452146.1600000001</v>
      </c>
      <c r="J7" s="9">
        <v>1313075.93</v>
      </c>
      <c r="K7" s="9">
        <v>2855048.54</v>
      </c>
      <c r="L7" s="9">
        <v>250799.4</v>
      </c>
      <c r="M7" s="9">
        <v>524075.28</v>
      </c>
      <c r="N7" s="10"/>
      <c r="O7" s="11"/>
      <c r="P7" s="10"/>
    </row>
    <row r="8" spans="1:16" s="16" customFormat="1" ht="23.25" customHeight="1" x14ac:dyDescent="0.55000000000000004">
      <c r="A8" s="13" t="s">
        <v>31</v>
      </c>
      <c r="B8" s="14">
        <v>20392683.359999999</v>
      </c>
      <c r="C8" s="14">
        <v>6480328.8099999996</v>
      </c>
      <c r="D8" s="14">
        <v>55241.13</v>
      </c>
      <c r="E8" s="14">
        <v>3118529.72</v>
      </c>
      <c r="F8" s="14">
        <v>89874.99</v>
      </c>
      <c r="G8" s="14">
        <v>73146.73</v>
      </c>
      <c r="H8" s="14">
        <v>2046128.81</v>
      </c>
      <c r="I8" s="14">
        <v>3217680.06</v>
      </c>
      <c r="J8" s="14">
        <v>1110877.26</v>
      </c>
      <c r="K8" s="14">
        <v>1026552.28</v>
      </c>
      <c r="L8" s="14">
        <v>164566.49</v>
      </c>
      <c r="M8" s="14">
        <v>204368.26</v>
      </c>
      <c r="N8" s="10"/>
      <c r="O8" s="15"/>
      <c r="P8" s="10"/>
    </row>
    <row r="9" spans="1:16" s="18" customFormat="1" ht="23.25" customHeight="1" x14ac:dyDescent="0.55000000000000004">
      <c r="A9" s="13" t="s">
        <v>32</v>
      </c>
      <c r="B9" s="14">
        <v>17050518.73</v>
      </c>
      <c r="C9" s="14">
        <v>4522214.67</v>
      </c>
      <c r="D9" s="14">
        <v>11724.52</v>
      </c>
      <c r="E9" s="14">
        <v>3148893</v>
      </c>
      <c r="F9" s="14">
        <v>30479.71</v>
      </c>
      <c r="G9" s="14">
        <v>32664.02</v>
      </c>
      <c r="H9" s="14">
        <v>336994.21</v>
      </c>
      <c r="I9" s="14">
        <v>3234466.09</v>
      </c>
      <c r="J9" s="14">
        <v>202198.66</v>
      </c>
      <c r="K9" s="14">
        <v>1828496.26</v>
      </c>
      <c r="L9" s="14">
        <v>86232.91</v>
      </c>
      <c r="M9" s="14">
        <v>319707.02</v>
      </c>
      <c r="N9" s="10"/>
      <c r="O9" s="17"/>
      <c r="P9" s="10"/>
    </row>
    <row r="10" spans="1:16" s="16" customFormat="1" ht="23.25" customHeight="1" x14ac:dyDescent="0.55000000000000004">
      <c r="A10" s="19" t="s">
        <v>33</v>
      </c>
      <c r="B10" s="9">
        <v>9146768.3699999992</v>
      </c>
      <c r="C10" s="9">
        <v>4158515.86</v>
      </c>
      <c r="D10" s="9">
        <v>11175.12</v>
      </c>
      <c r="E10" s="9">
        <v>908751.09</v>
      </c>
      <c r="F10" s="9">
        <v>14403.94</v>
      </c>
      <c r="G10" s="9">
        <v>25884.13</v>
      </c>
      <c r="H10" s="9">
        <v>692352.68</v>
      </c>
      <c r="I10" s="9">
        <v>1368252.04</v>
      </c>
      <c r="J10" s="9">
        <v>146665.01999999999</v>
      </c>
      <c r="K10" s="9">
        <v>432691.78</v>
      </c>
      <c r="L10" s="9">
        <v>15650.32</v>
      </c>
      <c r="M10" s="9">
        <v>62262.84</v>
      </c>
      <c r="N10" s="10"/>
      <c r="O10" s="15"/>
      <c r="P10" s="10"/>
    </row>
    <row r="11" spans="1:16" s="18" customFormat="1" ht="23.25" customHeight="1" x14ac:dyDescent="0.55000000000000004">
      <c r="A11" s="1" t="s">
        <v>31</v>
      </c>
      <c r="B11" s="14">
        <v>5091597.7</v>
      </c>
      <c r="C11" s="14">
        <v>2397501.81</v>
      </c>
      <c r="D11" s="14">
        <v>10229.68</v>
      </c>
      <c r="E11" s="14">
        <v>400641.25</v>
      </c>
      <c r="F11" s="14">
        <v>12277.61</v>
      </c>
      <c r="G11" s="14">
        <v>18644.91</v>
      </c>
      <c r="H11" s="14">
        <v>595885.78</v>
      </c>
      <c r="I11" s="14">
        <v>697498.73</v>
      </c>
      <c r="J11" s="14">
        <v>133559.89000000001</v>
      </c>
      <c r="K11" s="14">
        <v>133877.14000000001</v>
      </c>
      <c r="L11" s="14">
        <v>9521.2900000000009</v>
      </c>
      <c r="M11" s="14">
        <v>26291.69</v>
      </c>
      <c r="N11" s="10"/>
      <c r="O11" s="17"/>
      <c r="P11" s="10"/>
    </row>
    <row r="12" spans="1:16" s="18" customFormat="1" ht="23.25" customHeight="1" x14ac:dyDescent="0.55000000000000004">
      <c r="A12" s="1" t="s">
        <v>32</v>
      </c>
      <c r="B12" s="14">
        <v>4055170.66</v>
      </c>
      <c r="C12" s="14">
        <v>1761014.05</v>
      </c>
      <c r="D12" s="14">
        <v>945.44</v>
      </c>
      <c r="E12" s="14">
        <v>508109.84</v>
      </c>
      <c r="F12" s="14">
        <v>2126.33</v>
      </c>
      <c r="G12" s="14">
        <v>7239.21</v>
      </c>
      <c r="H12" s="14">
        <v>96466.89</v>
      </c>
      <c r="I12" s="14">
        <v>670753.31000000006</v>
      </c>
      <c r="J12" s="14">
        <v>13105.12</v>
      </c>
      <c r="K12" s="14">
        <v>298814.65000000002</v>
      </c>
      <c r="L12" s="14">
        <v>6129.03</v>
      </c>
      <c r="M12" s="14">
        <v>35971.15</v>
      </c>
      <c r="N12" s="10"/>
      <c r="O12" s="17"/>
      <c r="P12" s="10"/>
    </row>
    <row r="13" spans="1:16" s="16" customFormat="1" ht="23.25" customHeight="1" x14ac:dyDescent="0.55000000000000004">
      <c r="A13" s="59" t="s">
        <v>34</v>
      </c>
      <c r="B13" s="9">
        <v>387759.34</v>
      </c>
      <c r="C13" s="21">
        <v>186934.21</v>
      </c>
      <c r="D13" s="21" t="s">
        <v>35</v>
      </c>
      <c r="E13" s="21">
        <v>39849.199999999997</v>
      </c>
      <c r="F13" s="21">
        <v>321.23</v>
      </c>
      <c r="G13" s="21">
        <v>544.91999999999996</v>
      </c>
      <c r="H13" s="21">
        <v>25073.200000000001</v>
      </c>
      <c r="I13" s="21">
        <v>57780.4</v>
      </c>
      <c r="J13" s="21">
        <v>2535.25</v>
      </c>
      <c r="K13" s="21">
        <v>16039.59</v>
      </c>
      <c r="L13" s="21" t="s">
        <v>35</v>
      </c>
      <c r="M13" s="21">
        <v>1415.46</v>
      </c>
      <c r="N13" s="10"/>
      <c r="O13" s="15"/>
      <c r="P13" s="10"/>
    </row>
    <row r="14" spans="1:16" s="18" customFormat="1" ht="23.25" customHeight="1" x14ac:dyDescent="0.55000000000000004">
      <c r="A14" s="1" t="s">
        <v>31</v>
      </c>
      <c r="B14" s="22">
        <v>223412.58</v>
      </c>
      <c r="C14" s="22">
        <v>121700.53</v>
      </c>
      <c r="D14" s="22" t="s">
        <v>35</v>
      </c>
      <c r="E14" s="22">
        <v>18016.38</v>
      </c>
      <c r="F14" s="22">
        <v>321.23</v>
      </c>
      <c r="G14" s="22">
        <v>544.91999999999996</v>
      </c>
      <c r="H14" s="22">
        <v>21385.59</v>
      </c>
      <c r="I14" s="22">
        <v>28409.94</v>
      </c>
      <c r="J14" s="22">
        <v>2207.96</v>
      </c>
      <c r="K14" s="22">
        <v>4352.8100000000004</v>
      </c>
      <c r="L14" s="22" t="s">
        <v>35</v>
      </c>
      <c r="M14" s="22">
        <v>501.65</v>
      </c>
      <c r="N14" s="10"/>
      <c r="O14" s="17"/>
      <c r="P14" s="10"/>
    </row>
    <row r="15" spans="1:16" s="18" customFormat="1" ht="23.25" customHeight="1" x14ac:dyDescent="0.55000000000000004">
      <c r="A15" s="13" t="s">
        <v>32</v>
      </c>
      <c r="B15" s="22">
        <v>164346.76</v>
      </c>
      <c r="C15" s="22">
        <v>65233.68</v>
      </c>
      <c r="D15" s="22" t="s">
        <v>35</v>
      </c>
      <c r="E15" s="22">
        <v>21832.82</v>
      </c>
      <c r="F15" s="22" t="s">
        <v>35</v>
      </c>
      <c r="G15" s="22" t="s">
        <v>35</v>
      </c>
      <c r="H15" s="22">
        <v>3687.61</v>
      </c>
      <c r="I15" s="22">
        <v>29370.47</v>
      </c>
      <c r="J15" s="22">
        <v>327.29000000000002</v>
      </c>
      <c r="K15" s="22">
        <v>11686.78</v>
      </c>
      <c r="L15" s="22" t="s">
        <v>35</v>
      </c>
      <c r="M15" s="22">
        <v>913.82</v>
      </c>
      <c r="N15" s="10"/>
      <c r="O15" s="17"/>
      <c r="P15" s="10"/>
    </row>
    <row r="16" spans="1:16" s="18" customFormat="1" ht="23.25" customHeight="1" x14ac:dyDescent="0.55000000000000004">
      <c r="A16" s="23"/>
      <c r="B16" s="66" t="s">
        <v>36</v>
      </c>
      <c r="C16" s="66"/>
      <c r="D16" s="66"/>
      <c r="E16" s="66"/>
      <c r="F16" s="66"/>
      <c r="G16" s="66"/>
      <c r="H16" s="66"/>
      <c r="I16" s="66"/>
      <c r="J16" s="66"/>
      <c r="K16" s="66"/>
      <c r="L16" s="23"/>
      <c r="M16" s="24"/>
    </row>
    <row r="17" spans="1:26" s="16" customFormat="1" ht="23.25" customHeight="1" x14ac:dyDescent="0.55000000000000004">
      <c r="A17" s="20" t="s">
        <v>30</v>
      </c>
      <c r="B17" s="25">
        <v>100</v>
      </c>
      <c r="C17" s="25">
        <f>C7/$B7*100</f>
        <v>29.384622216748017</v>
      </c>
      <c r="D17" s="25">
        <f t="shared" ref="D17:M17" si="0">D7/$B7*100</f>
        <v>0.17884594869594386</v>
      </c>
      <c r="E17" s="25">
        <f t="shared" si="0"/>
        <v>16.738479564155245</v>
      </c>
      <c r="F17" s="25">
        <f t="shared" si="0"/>
        <v>0.32143271216684549</v>
      </c>
      <c r="G17" s="25">
        <f t="shared" si="0"/>
        <v>0.2825900139247412</v>
      </c>
      <c r="H17" s="25">
        <f>H7/$B7*100</f>
        <v>6.364634691957777</v>
      </c>
      <c r="I17" s="25">
        <f t="shared" si="0"/>
        <v>17.231822600244922</v>
      </c>
      <c r="J17" s="25">
        <f t="shared" si="0"/>
        <v>3.5068473226297185</v>
      </c>
      <c r="K17" s="25">
        <f t="shared" si="0"/>
        <v>7.6250116994200683</v>
      </c>
      <c r="L17" s="25">
        <f t="shared" si="0"/>
        <v>0.66981290595064058</v>
      </c>
      <c r="M17" s="25">
        <f t="shared" si="0"/>
        <v>1.3996540112683509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18" customFormat="1" ht="23.25" customHeight="1" x14ac:dyDescent="0.55000000000000004">
      <c r="A18" s="1" t="s">
        <v>31</v>
      </c>
      <c r="B18" s="27">
        <v>100</v>
      </c>
      <c r="C18" s="27">
        <f t="shared" ref="C18:M24" si="1">C8/$B8*100</f>
        <v>31.777715053974141</v>
      </c>
      <c r="D18" s="27">
        <f t="shared" si="1"/>
        <v>0.27088700895711842</v>
      </c>
      <c r="E18" s="27">
        <f t="shared" si="1"/>
        <v>15.292395144608376</v>
      </c>
      <c r="F18" s="27">
        <f t="shared" si="1"/>
        <v>0.44072174521323026</v>
      </c>
      <c r="G18" s="27">
        <f t="shared" si="1"/>
        <v>0.35869104967066973</v>
      </c>
      <c r="H18" s="27">
        <f t="shared" si="1"/>
        <v>10.033641840452724</v>
      </c>
      <c r="I18" s="27">
        <f t="shared" si="1"/>
        <v>15.778600604918136</v>
      </c>
      <c r="J18" s="27">
        <f t="shared" si="1"/>
        <v>5.4474305337323692</v>
      </c>
      <c r="K18" s="27">
        <f t="shared" si="1"/>
        <v>5.0339244810399491</v>
      </c>
      <c r="L18" s="27">
        <f t="shared" si="1"/>
        <v>0.80698791372789702</v>
      </c>
      <c r="M18" s="27">
        <f t="shared" si="1"/>
        <v>1.0021646312660641</v>
      </c>
      <c r="N18" s="26"/>
      <c r="O18" s="26"/>
      <c r="P18" s="26"/>
      <c r="Q18" s="26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18" customFormat="1" ht="23.25" customHeight="1" x14ac:dyDescent="0.55000000000000004">
      <c r="A19" s="1" t="s">
        <v>32</v>
      </c>
      <c r="B19" s="27">
        <v>100</v>
      </c>
      <c r="C19" s="27">
        <f t="shared" si="1"/>
        <v>26.522446276330967</v>
      </c>
      <c r="D19" s="27">
        <f t="shared" si="1"/>
        <v>6.8763421134929892E-2</v>
      </c>
      <c r="E19" s="27">
        <f t="shared" si="1"/>
        <v>18.468018773291597</v>
      </c>
      <c r="F19" s="27">
        <f t="shared" si="1"/>
        <v>0.17876118892718287</v>
      </c>
      <c r="G19" s="27">
        <f t="shared" si="1"/>
        <v>0.19157200151646059</v>
      </c>
      <c r="H19" s="27">
        <f t="shared" si="1"/>
        <v>1.976445499027935</v>
      </c>
      <c r="I19" s="27">
        <f t="shared" si="1"/>
        <v>18.969898460092185</v>
      </c>
      <c r="J19" s="27">
        <f t="shared" si="1"/>
        <v>1.1858798151650134</v>
      </c>
      <c r="K19" s="27">
        <f t="shared" si="1"/>
        <v>10.723991973234236</v>
      </c>
      <c r="L19" s="27">
        <f t="shared" si="1"/>
        <v>0.50574948108924778</v>
      </c>
      <c r="M19" s="27">
        <f t="shared" si="1"/>
        <v>1.8750574399679865</v>
      </c>
      <c r="N19" s="26"/>
      <c r="O19" s="26"/>
      <c r="P19" s="26"/>
      <c r="Q19" s="26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16" customFormat="1" ht="23.25" customHeight="1" x14ac:dyDescent="0.55000000000000004">
      <c r="A20" s="19" t="s">
        <v>37</v>
      </c>
      <c r="B20" s="25">
        <v>100</v>
      </c>
      <c r="C20" s="25">
        <f t="shared" si="1"/>
        <v>45.464318016834184</v>
      </c>
      <c r="D20" s="25">
        <f t="shared" si="1"/>
        <v>0.12217560943876839</v>
      </c>
      <c r="E20" s="25">
        <f t="shared" si="1"/>
        <v>9.9352148566543406</v>
      </c>
      <c r="F20" s="25">
        <f t="shared" si="1"/>
        <v>0.15747572713487226</v>
      </c>
      <c r="G20" s="25">
        <f t="shared" si="1"/>
        <v>0.28298661289921795</v>
      </c>
      <c r="H20" s="25">
        <f t="shared" si="1"/>
        <v>7.5693693334447048</v>
      </c>
      <c r="I20" s="25">
        <f t="shared" si="1"/>
        <v>14.958857430867686</v>
      </c>
      <c r="J20" s="25">
        <f t="shared" si="1"/>
        <v>1.6034627101855867</v>
      </c>
      <c r="K20" s="25">
        <f t="shared" si="1"/>
        <v>4.7305426626868883</v>
      </c>
      <c r="L20" s="25">
        <f t="shared" si="1"/>
        <v>0.17110217911859071</v>
      </c>
      <c r="M20" s="25">
        <f t="shared" si="1"/>
        <v>0.68070861184385723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18" customFormat="1" ht="23.25" customHeight="1" x14ac:dyDescent="0.55000000000000004">
      <c r="A21" s="1" t="s">
        <v>31</v>
      </c>
      <c r="B21" s="27">
        <v>100</v>
      </c>
      <c r="C21" s="27">
        <f t="shared" si="1"/>
        <v>47.087416391911717</v>
      </c>
      <c r="D21" s="27">
        <f t="shared" si="1"/>
        <v>0.20091296686696203</v>
      </c>
      <c r="E21" s="27">
        <f t="shared" si="1"/>
        <v>7.8686745027007925</v>
      </c>
      <c r="F21" s="27">
        <f t="shared" si="1"/>
        <v>0.24113472280027151</v>
      </c>
      <c r="G21" s="27">
        <f t="shared" si="1"/>
        <v>0.36618977182741674</v>
      </c>
      <c r="H21" s="27">
        <f t="shared" si="1"/>
        <v>11.703316230188413</v>
      </c>
      <c r="I21" s="27">
        <f t="shared" si="1"/>
        <v>13.699014947704921</v>
      </c>
      <c r="J21" s="27">
        <f t="shared" si="1"/>
        <v>2.6231430264021061</v>
      </c>
      <c r="K21" s="27">
        <f t="shared" si="1"/>
        <v>2.6293738800298385</v>
      </c>
      <c r="L21" s="27">
        <f t="shared" si="1"/>
        <v>0.1870000451921015</v>
      </c>
      <c r="M21" s="27">
        <f t="shared" si="1"/>
        <v>0.51637406466736357</v>
      </c>
      <c r="N21" s="26"/>
      <c r="O21" s="26"/>
      <c r="P21" s="26"/>
      <c r="Q21" s="26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18" customFormat="1" ht="23.25" customHeight="1" x14ac:dyDescent="0.55000000000000004">
      <c r="A22" s="1" t="s">
        <v>32</v>
      </c>
      <c r="B22" s="27">
        <v>100</v>
      </c>
      <c r="C22" s="27">
        <f t="shared" si="1"/>
        <v>43.426385660424955</v>
      </c>
      <c r="D22" s="60" t="s">
        <v>70</v>
      </c>
      <c r="E22" s="27">
        <f t="shared" si="1"/>
        <v>12.529924942788966</v>
      </c>
      <c r="F22" s="27">
        <f t="shared" si="1"/>
        <v>5.2435031180660584E-2</v>
      </c>
      <c r="G22" s="27">
        <f t="shared" si="1"/>
        <v>0.17851801087947308</v>
      </c>
      <c r="H22" s="27">
        <f t="shared" si="1"/>
        <v>2.3788614114701647</v>
      </c>
      <c r="I22" s="27">
        <f t="shared" si="1"/>
        <v>16.54069251921447</v>
      </c>
      <c r="J22" s="27">
        <f t="shared" si="1"/>
        <v>0.3231706159562715</v>
      </c>
      <c r="K22" s="27">
        <f t="shared" si="1"/>
        <v>7.3687318007967644</v>
      </c>
      <c r="L22" s="27">
        <f t="shared" si="1"/>
        <v>0.15114111128432753</v>
      </c>
      <c r="M22" s="27">
        <f t="shared" si="1"/>
        <v>0.88704404859745156</v>
      </c>
      <c r="N22" s="26"/>
      <c r="O22" s="26"/>
      <c r="P22" s="26"/>
      <c r="Q22" s="26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16" customFormat="1" ht="23.25" customHeight="1" x14ac:dyDescent="0.55000000000000004">
      <c r="A23" s="20" t="s">
        <v>38</v>
      </c>
      <c r="B23" s="29">
        <v>100</v>
      </c>
      <c r="C23" s="25">
        <f t="shared" si="1"/>
        <v>48.208821997685462</v>
      </c>
      <c r="D23" s="21" t="s">
        <v>35</v>
      </c>
      <c r="E23" s="25">
        <f t="shared" ref="E23:M23" si="2">E13/$B13*100</f>
        <v>10.276786627499417</v>
      </c>
      <c r="F23" s="25">
        <f t="shared" si="2"/>
        <v>8.2842620889544527E-2</v>
      </c>
      <c r="G23" s="25">
        <f t="shared" ref="G23" si="3">G13/$B13*100</f>
        <v>0.14053046407599104</v>
      </c>
      <c r="H23" s="25">
        <f t="shared" si="2"/>
        <v>6.466175643892937</v>
      </c>
      <c r="I23" s="25">
        <f t="shared" si="2"/>
        <v>14.901098191471029</v>
      </c>
      <c r="J23" s="25">
        <f t="shared" si="2"/>
        <v>0.65382048566515505</v>
      </c>
      <c r="K23" s="25">
        <f t="shared" si="2"/>
        <v>4.1364806325490449</v>
      </c>
      <c r="L23" s="62" t="s">
        <v>35</v>
      </c>
      <c r="M23" s="25">
        <f t="shared" si="2"/>
        <v>0.36503569456250878</v>
      </c>
      <c r="N23" s="26"/>
      <c r="O23" s="26"/>
      <c r="P23" s="4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8" customFormat="1" ht="23.25" customHeight="1" x14ac:dyDescent="0.55000000000000004">
      <c r="A24" s="1" t="s">
        <v>31</v>
      </c>
      <c r="B24" s="30">
        <v>100</v>
      </c>
      <c r="C24" s="27">
        <f t="shared" si="1"/>
        <v>54.473445497115705</v>
      </c>
      <c r="D24" s="22" t="s">
        <v>35</v>
      </c>
      <c r="E24" s="27">
        <f t="shared" ref="E24:M24" si="4">E14/$B14*100</f>
        <v>8.0641743629655949</v>
      </c>
      <c r="F24" s="27">
        <f t="shared" si="4"/>
        <v>0.14378330888976798</v>
      </c>
      <c r="G24" s="27">
        <f t="shared" ref="G24" si="5">G14/$B14*100</f>
        <v>0.24390748273888604</v>
      </c>
      <c r="H24" s="27">
        <f t="shared" si="4"/>
        <v>9.572240739532214</v>
      </c>
      <c r="I24" s="27">
        <f t="shared" si="4"/>
        <v>12.716356437940963</v>
      </c>
      <c r="J24" s="27">
        <f t="shared" si="4"/>
        <v>0.98828812594169946</v>
      </c>
      <c r="K24" s="27">
        <f t="shared" si="4"/>
        <v>1.9483280663962612</v>
      </c>
      <c r="L24" s="60" t="s">
        <v>35</v>
      </c>
      <c r="M24" s="27">
        <f t="shared" si="4"/>
        <v>0.22453972824627871</v>
      </c>
      <c r="N24" s="26"/>
      <c r="O24" s="26"/>
      <c r="P24" s="26"/>
      <c r="Q24" s="26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18" customFormat="1" ht="23.25" customHeight="1" x14ac:dyDescent="0.55000000000000004">
      <c r="A25" s="31" t="s">
        <v>32</v>
      </c>
      <c r="B25" s="32">
        <v>100</v>
      </c>
      <c r="C25" s="33">
        <f>C15/$B15*100</f>
        <v>39.692708271218727</v>
      </c>
      <c r="D25" s="57" t="s">
        <v>35</v>
      </c>
      <c r="E25" s="33">
        <f t="shared" ref="E25:M25" si="6">E15/$B15*100</f>
        <v>13.284606280038618</v>
      </c>
      <c r="F25" s="57" t="s">
        <v>35</v>
      </c>
      <c r="G25" s="57" t="s">
        <v>35</v>
      </c>
      <c r="H25" s="33">
        <f t="shared" si="6"/>
        <v>2.2437984174437027</v>
      </c>
      <c r="I25" s="33">
        <f t="shared" si="6"/>
        <v>17.871036824820884</v>
      </c>
      <c r="J25" s="33">
        <f t="shared" si="6"/>
        <v>0.19914600080950789</v>
      </c>
      <c r="K25" s="33">
        <f t="shared" si="6"/>
        <v>7.1110498314661026</v>
      </c>
      <c r="L25" s="63" t="s">
        <v>35</v>
      </c>
      <c r="M25" s="33">
        <f t="shared" si="6"/>
        <v>0.55603164917884595</v>
      </c>
      <c r="N25" s="26"/>
      <c r="O25" s="26"/>
      <c r="P25" s="26"/>
      <c r="Q25" s="26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25" customHeight="1" x14ac:dyDescent="0.55000000000000004">
      <c r="A26" s="1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23.25" customHeight="1" x14ac:dyDescent="0.55000000000000004">
      <c r="A27" s="1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</sheetData>
  <mergeCells count="1">
    <mergeCell ref="B16:K16"/>
  </mergeCells>
  <pageMargins left="0.39370078740157483" right="0.31496062992125984" top="0.31496062992125984" bottom="0.19685039370078741" header="0" footer="0.19685039370078741"/>
  <pageSetup paperSize="9"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6"/>
  <sheetViews>
    <sheetView topLeftCell="L1" zoomScaleNormal="100" workbookViewId="0">
      <selection activeCell="Q28" sqref="Q28"/>
    </sheetView>
  </sheetViews>
  <sheetFormatPr defaultColWidth="9.33203125" defaultRowHeight="23.25" x14ac:dyDescent="0.55000000000000004"/>
  <cols>
    <col min="1" max="1" width="30" style="13" hidden="1" customWidth="1"/>
    <col min="2" max="3" width="14.6640625" style="13" hidden="1" customWidth="1"/>
    <col min="4" max="4" width="13.6640625" style="13" hidden="1" customWidth="1"/>
    <col min="5" max="5" width="13.33203125" style="13" hidden="1" customWidth="1"/>
    <col min="6" max="6" width="13.83203125" style="13" hidden="1" customWidth="1"/>
    <col min="7" max="7" width="11.33203125" style="13" hidden="1" customWidth="1"/>
    <col min="8" max="8" width="12.1640625" style="13" hidden="1" customWidth="1"/>
    <col min="9" max="9" width="12.83203125" style="13" hidden="1" customWidth="1"/>
    <col min="10" max="10" width="12.33203125" style="13" hidden="1" customWidth="1"/>
    <col min="11" max="11" width="11.5" style="13" hidden="1" customWidth="1"/>
    <col min="12" max="12" width="30.1640625" style="13" customWidth="1"/>
    <col min="13" max="13" width="16.1640625" style="13" customWidth="1"/>
    <col min="14" max="17" width="18.33203125" style="13" customWidth="1"/>
    <col min="18" max="18" width="15.1640625" style="13" customWidth="1"/>
    <col min="19" max="19" width="15.6640625" style="13" customWidth="1"/>
    <col min="20" max="20" width="16.5" style="13" customWidth="1"/>
    <col min="21" max="21" width="13.6640625" style="13" customWidth="1"/>
    <col min="22" max="22" width="14.5" style="13" customWidth="1"/>
    <col min="23" max="23" width="16.5" style="13" bestFit="1" customWidth="1"/>
    <col min="24" max="24" width="12.83203125" style="13" bestFit="1" customWidth="1"/>
    <col min="25" max="25" width="10" style="13" bestFit="1" customWidth="1"/>
    <col min="26" max="16384" width="9.33203125" style="13"/>
  </cols>
  <sheetData>
    <row r="1" spans="1:24" s="3" customFormat="1" ht="28.5" customHeight="1" x14ac:dyDescent="0.45">
      <c r="A1" s="2" t="s">
        <v>39</v>
      </c>
      <c r="L1" s="2" t="s">
        <v>73</v>
      </c>
    </row>
    <row r="2" spans="1:24" s="3" customFormat="1" ht="15" customHeight="1" x14ac:dyDescent="0.45">
      <c r="A2" s="2"/>
      <c r="L2" s="2"/>
    </row>
    <row r="3" spans="1:24" s="5" customFormat="1" ht="23.25" customHeight="1" x14ac:dyDescent="0.55000000000000004">
      <c r="A3" s="4"/>
      <c r="B3" s="4"/>
      <c r="C3" s="4" t="s">
        <v>0</v>
      </c>
      <c r="D3" s="4" t="s">
        <v>40</v>
      </c>
      <c r="E3" s="4" t="s">
        <v>1</v>
      </c>
      <c r="F3" s="4" t="s">
        <v>2</v>
      </c>
      <c r="G3" s="4" t="s">
        <v>3</v>
      </c>
      <c r="H3" s="4" t="s">
        <v>41</v>
      </c>
      <c r="I3" s="4" t="s">
        <v>6</v>
      </c>
      <c r="J3" s="4" t="s">
        <v>42</v>
      </c>
      <c r="K3" s="4" t="s">
        <v>7</v>
      </c>
      <c r="L3" s="4"/>
      <c r="M3" s="4" t="s">
        <v>8</v>
      </c>
      <c r="N3" s="4" t="s">
        <v>8</v>
      </c>
      <c r="O3" s="4" t="s">
        <v>43</v>
      </c>
      <c r="P3" s="4" t="s">
        <v>43</v>
      </c>
      <c r="Q3" s="4" t="s">
        <v>44</v>
      </c>
      <c r="R3" s="4" t="s">
        <v>45</v>
      </c>
      <c r="S3" s="4" t="s">
        <v>46</v>
      </c>
      <c r="T3" s="4" t="s">
        <v>8</v>
      </c>
      <c r="U3" s="4" t="s">
        <v>47</v>
      </c>
      <c r="V3" s="4" t="s">
        <v>48</v>
      </c>
      <c r="W3" s="4" t="s">
        <v>49</v>
      </c>
    </row>
    <row r="4" spans="1:24" s="5" customFormat="1" ht="23.25" customHeight="1" x14ac:dyDescent="0.55000000000000004">
      <c r="A4" s="6" t="s">
        <v>11</v>
      </c>
      <c r="B4" s="6" t="s">
        <v>12</v>
      </c>
      <c r="C4" s="6" t="s">
        <v>13</v>
      </c>
      <c r="D4" s="6"/>
      <c r="E4" s="6" t="s">
        <v>14</v>
      </c>
      <c r="F4" s="6"/>
      <c r="G4" s="6" t="s">
        <v>15</v>
      </c>
      <c r="H4" s="6"/>
      <c r="I4" s="6" t="s">
        <v>18</v>
      </c>
      <c r="J4" s="6" t="s">
        <v>50</v>
      </c>
      <c r="K4" s="6" t="s">
        <v>19</v>
      </c>
      <c r="L4" s="6" t="s">
        <v>11</v>
      </c>
      <c r="M4" s="6" t="s">
        <v>51</v>
      </c>
      <c r="N4" s="6" t="s">
        <v>52</v>
      </c>
      <c r="O4" s="6" t="s">
        <v>21</v>
      </c>
      <c r="P4" s="6" t="s">
        <v>53</v>
      </c>
      <c r="Q4" s="6"/>
      <c r="R4" s="6" t="s">
        <v>54</v>
      </c>
      <c r="S4" s="6" t="s">
        <v>55</v>
      </c>
      <c r="T4" s="6" t="s">
        <v>56</v>
      </c>
      <c r="U4" s="6" t="s">
        <v>57</v>
      </c>
      <c r="V4" s="6" t="s">
        <v>58</v>
      </c>
      <c r="W4" s="6"/>
    </row>
    <row r="5" spans="1:24" s="5" customFormat="1" ht="23.25" customHeight="1" x14ac:dyDescent="0.55000000000000004">
      <c r="A5" s="7"/>
      <c r="B5" s="7"/>
      <c r="C5" s="7" t="s">
        <v>23</v>
      </c>
      <c r="D5" s="7"/>
      <c r="E5" s="7" t="s">
        <v>24</v>
      </c>
      <c r="F5" s="7"/>
      <c r="G5" s="7" t="s">
        <v>59</v>
      </c>
      <c r="H5" s="7"/>
      <c r="I5" s="7"/>
      <c r="J5" s="7"/>
      <c r="K5" s="7" t="s">
        <v>60</v>
      </c>
      <c r="L5" s="7"/>
      <c r="M5" s="7" t="s">
        <v>61</v>
      </c>
      <c r="N5" s="7" t="s">
        <v>62</v>
      </c>
      <c r="O5" s="7" t="s">
        <v>63</v>
      </c>
      <c r="P5" s="7" t="s">
        <v>64</v>
      </c>
      <c r="Q5" s="7"/>
      <c r="R5" s="7"/>
      <c r="S5" s="7" t="s">
        <v>65</v>
      </c>
      <c r="T5" s="7" t="s">
        <v>66</v>
      </c>
      <c r="U5" s="7" t="s">
        <v>67</v>
      </c>
      <c r="V5" s="7" t="s">
        <v>68</v>
      </c>
      <c r="W5" s="7"/>
    </row>
    <row r="6" spans="1:24" s="5" customFormat="1" ht="23.25" customHeight="1" x14ac:dyDescent="0.55000000000000004">
      <c r="A6" s="6"/>
      <c r="B6" s="6"/>
      <c r="C6" s="6"/>
      <c r="D6" s="6"/>
      <c r="E6" s="6"/>
      <c r="F6" s="6" t="s">
        <v>69</v>
      </c>
      <c r="G6" s="6"/>
      <c r="H6" s="6"/>
      <c r="I6" s="6"/>
      <c r="J6" s="6"/>
      <c r="K6" s="6"/>
      <c r="L6" s="6"/>
      <c r="M6" s="67" t="s">
        <v>69</v>
      </c>
      <c r="N6" s="67"/>
      <c r="O6" s="67"/>
      <c r="P6" s="67"/>
      <c r="Q6" s="67"/>
      <c r="R6" s="67"/>
      <c r="S6" s="67"/>
      <c r="T6" s="67"/>
      <c r="U6" s="67"/>
    </row>
    <row r="7" spans="1:24" s="8" customFormat="1" ht="23.25" customHeight="1" x14ac:dyDescent="0.55000000000000004">
      <c r="A7" s="20" t="s">
        <v>30</v>
      </c>
      <c r="B7" s="37">
        <v>38508495</v>
      </c>
      <c r="C7" s="37">
        <v>15458902</v>
      </c>
      <c r="D7" s="37">
        <v>434376</v>
      </c>
      <c r="E7" s="37">
        <v>34922</v>
      </c>
      <c r="F7" s="37">
        <v>5163473</v>
      </c>
      <c r="G7" s="37">
        <v>115115</v>
      </c>
      <c r="H7" s="37">
        <v>2010264</v>
      </c>
      <c r="I7" s="37">
        <v>6110646</v>
      </c>
      <c r="J7" s="37">
        <v>2536730</v>
      </c>
      <c r="K7" s="37">
        <v>1067676</v>
      </c>
      <c r="L7" s="8" t="s">
        <v>30</v>
      </c>
      <c r="M7" s="9">
        <v>200590.58</v>
      </c>
      <c r="N7" s="9">
        <v>361570.91</v>
      </c>
      <c r="O7" s="9">
        <v>563958.06999999995</v>
      </c>
      <c r="P7" s="9">
        <v>1634503.57</v>
      </c>
      <c r="Q7" s="9">
        <v>1247324.3700000001</v>
      </c>
      <c r="R7" s="9">
        <v>726943.86</v>
      </c>
      <c r="S7" s="9">
        <v>221242.46</v>
      </c>
      <c r="T7" s="9">
        <v>885689.31</v>
      </c>
      <c r="U7" s="9">
        <v>214619.41</v>
      </c>
      <c r="V7" s="9">
        <v>3285.92</v>
      </c>
      <c r="W7" s="9">
        <v>42108</v>
      </c>
      <c r="X7" s="38"/>
    </row>
    <row r="8" spans="1:24" ht="23.25" customHeight="1" x14ac:dyDescent="0.55000000000000004">
      <c r="A8" s="1" t="s">
        <v>31</v>
      </c>
      <c r="B8" s="39">
        <v>20811127</v>
      </c>
      <c r="C8" s="39">
        <v>8652594</v>
      </c>
      <c r="D8" s="39">
        <v>341765</v>
      </c>
      <c r="E8" s="39">
        <v>29757</v>
      </c>
      <c r="F8" s="39">
        <v>2536936</v>
      </c>
      <c r="G8" s="39">
        <v>94686</v>
      </c>
      <c r="H8" s="39">
        <v>1702211</v>
      </c>
      <c r="I8" s="39">
        <v>3121558</v>
      </c>
      <c r="J8" s="39">
        <v>893857</v>
      </c>
      <c r="K8" s="39">
        <v>890304</v>
      </c>
      <c r="L8" s="13" t="s">
        <v>31</v>
      </c>
      <c r="M8" s="14">
        <v>81199.520000000004</v>
      </c>
      <c r="N8" s="14">
        <v>177549.91</v>
      </c>
      <c r="O8" s="14">
        <v>349140.87</v>
      </c>
      <c r="P8" s="14">
        <v>1023609.41</v>
      </c>
      <c r="Q8" s="14">
        <v>428798.21</v>
      </c>
      <c r="R8" s="14">
        <v>162431.48000000001</v>
      </c>
      <c r="S8" s="14">
        <v>122725.44</v>
      </c>
      <c r="T8" s="14">
        <v>389477.23</v>
      </c>
      <c r="U8" s="14">
        <v>45851.9</v>
      </c>
      <c r="V8" s="14">
        <v>781.92</v>
      </c>
      <c r="W8" s="14">
        <v>23822.93</v>
      </c>
      <c r="X8" s="38"/>
    </row>
    <row r="9" spans="1:24" ht="23.25" customHeight="1" x14ac:dyDescent="0.55000000000000004">
      <c r="A9" s="1" t="s">
        <v>32</v>
      </c>
      <c r="B9" s="39">
        <v>17697368</v>
      </c>
      <c r="C9" s="39">
        <v>6806308</v>
      </c>
      <c r="D9" s="39">
        <v>92612</v>
      </c>
      <c r="E9" s="39">
        <v>5165</v>
      </c>
      <c r="F9" s="39">
        <v>2626537</v>
      </c>
      <c r="G9" s="39">
        <v>20429</v>
      </c>
      <c r="H9" s="39">
        <v>308053</v>
      </c>
      <c r="I9" s="39">
        <v>2989088</v>
      </c>
      <c r="J9" s="39">
        <v>1642872</v>
      </c>
      <c r="K9" s="39">
        <v>177373</v>
      </c>
      <c r="L9" s="13" t="s">
        <v>32</v>
      </c>
      <c r="M9" s="14">
        <v>119391.06</v>
      </c>
      <c r="N9" s="14">
        <v>184021</v>
      </c>
      <c r="O9" s="14">
        <v>214817.2</v>
      </c>
      <c r="P9" s="14">
        <v>610894.16</v>
      </c>
      <c r="Q9" s="14">
        <v>818526.16</v>
      </c>
      <c r="R9" s="14">
        <v>564512.39</v>
      </c>
      <c r="S9" s="14">
        <v>98517.02</v>
      </c>
      <c r="T9" s="14">
        <v>496212.08</v>
      </c>
      <c r="U9" s="14">
        <v>168767.51</v>
      </c>
      <c r="V9" s="14">
        <v>2503.9899999999998</v>
      </c>
      <c r="W9" s="14">
        <v>18285.07</v>
      </c>
      <c r="X9" s="38"/>
    </row>
    <row r="10" spans="1:24" s="8" customFormat="1" ht="23.25" customHeight="1" x14ac:dyDescent="0.55000000000000004">
      <c r="A10" s="19" t="s">
        <v>33</v>
      </c>
      <c r="B10" s="40">
        <v>12912695</v>
      </c>
      <c r="C10" s="40">
        <v>7476564</v>
      </c>
      <c r="D10" s="40">
        <v>60877</v>
      </c>
      <c r="E10" s="40">
        <v>4301</v>
      </c>
      <c r="F10" s="40">
        <v>950167</v>
      </c>
      <c r="G10" s="40">
        <v>27876</v>
      </c>
      <c r="H10" s="40">
        <v>575775</v>
      </c>
      <c r="I10" s="40">
        <v>1581967</v>
      </c>
      <c r="J10" s="40">
        <v>509688</v>
      </c>
      <c r="K10" s="40">
        <v>144597</v>
      </c>
      <c r="L10" s="19" t="s">
        <v>33</v>
      </c>
      <c r="M10" s="9">
        <v>8853.3799999999992</v>
      </c>
      <c r="N10" s="9">
        <v>19234.34</v>
      </c>
      <c r="O10" s="9">
        <v>35147.269999999997</v>
      </c>
      <c r="P10" s="9">
        <v>456854.97</v>
      </c>
      <c r="Q10" s="9">
        <v>346770.7</v>
      </c>
      <c r="R10" s="9">
        <v>166674.16</v>
      </c>
      <c r="S10" s="9">
        <v>36636.6</v>
      </c>
      <c r="T10" s="9">
        <v>208188.59</v>
      </c>
      <c r="U10" s="9">
        <v>31803.54</v>
      </c>
      <c r="V10" s="9" t="s">
        <v>35</v>
      </c>
      <c r="W10" s="9" t="s">
        <v>35</v>
      </c>
      <c r="X10" s="38"/>
    </row>
    <row r="11" spans="1:24" ht="23.25" customHeight="1" x14ac:dyDescent="0.55000000000000004">
      <c r="A11" s="1" t="s">
        <v>31</v>
      </c>
      <c r="B11" s="41">
        <v>7113004</v>
      </c>
      <c r="C11" s="41">
        <v>4135870</v>
      </c>
      <c r="D11" s="41">
        <v>50630</v>
      </c>
      <c r="E11" s="41">
        <v>3558</v>
      </c>
      <c r="F11" s="41">
        <v>452890</v>
      </c>
      <c r="G11" s="41">
        <v>23860</v>
      </c>
      <c r="H11" s="41">
        <v>513317</v>
      </c>
      <c r="I11" s="41">
        <v>843565</v>
      </c>
      <c r="J11" s="41">
        <v>174164</v>
      </c>
      <c r="K11" s="41">
        <v>129471</v>
      </c>
      <c r="L11" s="13" t="s">
        <v>31</v>
      </c>
      <c r="M11" s="14">
        <v>3852.79</v>
      </c>
      <c r="N11" s="14">
        <v>11359.8</v>
      </c>
      <c r="O11" s="14">
        <v>20864.95</v>
      </c>
      <c r="P11" s="14">
        <v>313000.84999999998</v>
      </c>
      <c r="Q11" s="14">
        <v>134778.63</v>
      </c>
      <c r="R11" s="14">
        <v>41571.75</v>
      </c>
      <c r="S11" s="14">
        <v>18429.259999999998</v>
      </c>
      <c r="T11" s="14">
        <v>104072.07</v>
      </c>
      <c r="U11" s="14">
        <v>7737.81</v>
      </c>
      <c r="V11" s="9" t="s">
        <v>35</v>
      </c>
      <c r="W11" s="9" t="s">
        <v>35</v>
      </c>
      <c r="X11" s="38"/>
    </row>
    <row r="12" spans="1:24" ht="23.25" customHeight="1" x14ac:dyDescent="0.55000000000000004">
      <c r="A12" s="1" t="s">
        <v>32</v>
      </c>
      <c r="B12" s="41">
        <v>5799691</v>
      </c>
      <c r="C12" s="41">
        <v>3340694</v>
      </c>
      <c r="D12" s="41">
        <v>10247</v>
      </c>
      <c r="E12" s="41">
        <v>743</v>
      </c>
      <c r="F12" s="41">
        <v>497277</v>
      </c>
      <c r="G12" s="41">
        <v>4016</v>
      </c>
      <c r="H12" s="41">
        <v>62458</v>
      </c>
      <c r="I12" s="41">
        <v>738402</v>
      </c>
      <c r="J12" s="41">
        <v>335524</v>
      </c>
      <c r="K12" s="41">
        <v>15126</v>
      </c>
      <c r="L12" s="13" t="s">
        <v>32</v>
      </c>
      <c r="M12" s="14">
        <v>5000.59</v>
      </c>
      <c r="N12" s="14">
        <v>7874.54</v>
      </c>
      <c r="O12" s="14">
        <v>14282.32</v>
      </c>
      <c r="P12" s="14">
        <v>143854.12</v>
      </c>
      <c r="Q12" s="14">
        <v>211992.07</v>
      </c>
      <c r="R12" s="14">
        <v>125102.41</v>
      </c>
      <c r="S12" s="14">
        <v>18207.34</v>
      </c>
      <c r="T12" s="14">
        <v>104116.52</v>
      </c>
      <c r="U12" s="14">
        <v>24065.73</v>
      </c>
      <c r="V12" s="9" t="s">
        <v>35</v>
      </c>
      <c r="W12" s="9" t="s">
        <v>35</v>
      </c>
      <c r="X12" s="38"/>
    </row>
    <row r="13" spans="1:24" s="8" customFormat="1" ht="23.25" customHeight="1" x14ac:dyDescent="0.55000000000000004">
      <c r="A13" s="20" t="s">
        <v>34</v>
      </c>
      <c r="B13" s="40">
        <v>588208</v>
      </c>
      <c r="C13" s="40">
        <v>383842</v>
      </c>
      <c r="D13" s="40">
        <v>4536</v>
      </c>
      <c r="E13" s="40">
        <v>116</v>
      </c>
      <c r="F13" s="40">
        <v>20204</v>
      </c>
      <c r="G13" s="40">
        <v>857</v>
      </c>
      <c r="H13" s="40">
        <v>21083</v>
      </c>
      <c r="I13" s="40">
        <v>64286</v>
      </c>
      <c r="J13" s="40">
        <v>14560</v>
      </c>
      <c r="K13" s="40">
        <v>3879</v>
      </c>
      <c r="L13" s="8" t="s">
        <v>34</v>
      </c>
      <c r="M13" s="21">
        <v>211.97</v>
      </c>
      <c r="N13" s="21">
        <v>561.85</v>
      </c>
      <c r="O13" s="21">
        <v>1255.45</v>
      </c>
      <c r="P13" s="21">
        <v>23357.95</v>
      </c>
      <c r="Q13" s="21">
        <v>15667.59</v>
      </c>
      <c r="R13" s="21">
        <v>11758.64</v>
      </c>
      <c r="S13" s="21">
        <v>753.16</v>
      </c>
      <c r="T13" s="21">
        <v>3486.9</v>
      </c>
      <c r="U13" s="21">
        <v>212.36</v>
      </c>
      <c r="V13" s="9" t="s">
        <v>35</v>
      </c>
      <c r="W13" s="9" t="s">
        <v>35</v>
      </c>
      <c r="X13" s="38"/>
    </row>
    <row r="14" spans="1:24" ht="23.25" customHeight="1" x14ac:dyDescent="0.55000000000000004">
      <c r="A14" s="1" t="s">
        <v>31</v>
      </c>
      <c r="B14" s="41">
        <v>326349</v>
      </c>
      <c r="C14" s="41">
        <v>212398</v>
      </c>
      <c r="D14" s="41">
        <v>2564</v>
      </c>
      <c r="E14" s="41">
        <v>116</v>
      </c>
      <c r="F14" s="41">
        <v>7678</v>
      </c>
      <c r="G14" s="41">
        <v>579</v>
      </c>
      <c r="H14" s="41">
        <v>20052</v>
      </c>
      <c r="I14" s="41">
        <v>35628</v>
      </c>
      <c r="J14" s="41">
        <v>5927</v>
      </c>
      <c r="K14" s="41">
        <v>3419</v>
      </c>
      <c r="L14" s="13" t="s">
        <v>31</v>
      </c>
      <c r="M14" s="21">
        <v>211.97</v>
      </c>
      <c r="N14" s="22">
        <v>561.85</v>
      </c>
      <c r="O14" s="22">
        <v>502.85</v>
      </c>
      <c r="P14" s="22">
        <v>14732.07</v>
      </c>
      <c r="Q14" s="22">
        <v>5731.97</v>
      </c>
      <c r="R14" s="22">
        <v>2036.33</v>
      </c>
      <c r="S14" s="22">
        <v>369.57</v>
      </c>
      <c r="T14" s="22">
        <v>1824.97</v>
      </c>
      <c r="U14" s="9" t="s">
        <v>35</v>
      </c>
      <c r="V14" s="9" t="s">
        <v>35</v>
      </c>
      <c r="W14" s="9" t="s">
        <v>35</v>
      </c>
      <c r="X14" s="38"/>
    </row>
    <row r="15" spans="1:24" ht="23.25" customHeight="1" x14ac:dyDescent="0.55000000000000004">
      <c r="A15" s="13" t="s">
        <v>32</v>
      </c>
      <c r="B15" s="41">
        <v>261859</v>
      </c>
      <c r="C15" s="41">
        <v>171445</v>
      </c>
      <c r="D15" s="41">
        <v>1972</v>
      </c>
      <c r="E15" s="41">
        <v>0</v>
      </c>
      <c r="F15" s="41">
        <v>12526</v>
      </c>
      <c r="G15" s="41">
        <v>277</v>
      </c>
      <c r="H15" s="41">
        <v>1031</v>
      </c>
      <c r="I15" s="41">
        <v>28658</v>
      </c>
      <c r="J15" s="41">
        <v>8633</v>
      </c>
      <c r="K15" s="41">
        <v>460</v>
      </c>
      <c r="L15" s="13" t="s">
        <v>32</v>
      </c>
      <c r="M15" s="21" t="s">
        <v>35</v>
      </c>
      <c r="N15" s="22" t="s">
        <v>35</v>
      </c>
      <c r="O15" s="22">
        <v>752.61</v>
      </c>
      <c r="P15" s="22">
        <v>8625.8799999999992</v>
      </c>
      <c r="Q15" s="22">
        <v>9935.61</v>
      </c>
      <c r="R15" s="22">
        <v>9722.31</v>
      </c>
      <c r="S15" s="22">
        <v>383.59</v>
      </c>
      <c r="T15" s="22">
        <v>1661.94</v>
      </c>
      <c r="U15" s="22">
        <v>212.36</v>
      </c>
      <c r="V15" s="56" t="s">
        <v>35</v>
      </c>
      <c r="W15" s="56" t="s">
        <v>35</v>
      </c>
      <c r="X15" s="38"/>
    </row>
    <row r="16" spans="1:24" ht="23.25" customHeight="1" x14ac:dyDescent="0.55000000000000004">
      <c r="A16" s="23"/>
      <c r="B16" s="24" t="s">
        <v>36</v>
      </c>
      <c r="C16" s="24"/>
      <c r="D16" s="24"/>
      <c r="E16" s="42"/>
      <c r="F16" s="43"/>
      <c r="G16" s="42"/>
      <c r="H16" s="24"/>
      <c r="I16" s="24"/>
      <c r="J16" s="24"/>
      <c r="K16" s="24"/>
      <c r="L16" s="23"/>
      <c r="M16" s="68" t="s">
        <v>36</v>
      </c>
      <c r="N16" s="68"/>
      <c r="O16" s="68"/>
      <c r="P16" s="68"/>
      <c r="Q16" s="68"/>
      <c r="R16" s="68"/>
      <c r="S16" s="68"/>
      <c r="T16" s="68"/>
      <c r="U16" s="68"/>
    </row>
    <row r="17" spans="1:36" s="8" customFormat="1" ht="23.25" customHeight="1" x14ac:dyDescent="0.55000000000000004">
      <c r="A17" s="20" t="s">
        <v>30</v>
      </c>
      <c r="B17" s="44">
        <v>100</v>
      </c>
      <c r="C17" s="44">
        <v>40.144134430597717</v>
      </c>
      <c r="D17" s="44">
        <v>1.128000458080743</v>
      </c>
      <c r="E17" s="44">
        <v>9.068648359277609E-2</v>
      </c>
      <c r="F17" s="44">
        <v>13.408659569791029</v>
      </c>
      <c r="G17" s="44">
        <v>0.29893404039809918</v>
      </c>
      <c r="H17" s="44">
        <v>5.2203130763744463</v>
      </c>
      <c r="I17" s="44">
        <v>15.868306460691336</v>
      </c>
      <c r="J17" s="44">
        <v>6.5874555731144522</v>
      </c>
      <c r="K17" s="44">
        <v>2.7725726492297347</v>
      </c>
      <c r="L17" s="8" t="s">
        <v>30</v>
      </c>
      <c r="M17" s="29">
        <f>M7/'ตาราง 4 หน้า 1'!$B7*100</f>
        <v>0.53571962012717911</v>
      </c>
      <c r="N17" s="29">
        <f>N7/'ตาราง 4 หน้า 1'!$B7*100</f>
        <v>0.96565167992554002</v>
      </c>
      <c r="O17" s="29">
        <f>O7/'ตาราง 4 หน้า 1'!$B7*100</f>
        <v>1.5061694473791194</v>
      </c>
      <c r="P17" s="29">
        <f>P7/'ตาราง 4 หน้า 1'!$B7*100</f>
        <v>4.365287899446316</v>
      </c>
      <c r="Q17" s="29">
        <f>Q7/'ตาราง 4 หน้า 1'!$B7*100</f>
        <v>3.3312438583694854</v>
      </c>
      <c r="R17" s="29">
        <f>R7/'ตาราง 4 หน้า 1'!$B7*100</f>
        <v>1.9414575127754514</v>
      </c>
      <c r="S17" s="29">
        <f>S7/'ตาราง 4 หน้า 1'!$B7*100</f>
        <v>0.59087483882444836</v>
      </c>
      <c r="T17" s="29">
        <f>T7/'ตาราง 4 หน้า 1'!$B7*100</f>
        <v>2.3654208522848053</v>
      </c>
      <c r="U17" s="29">
        <f>U7/'ตาราง 4 หน้า 1'!$B7*100</f>
        <v>0.57318658132958833</v>
      </c>
      <c r="V17" s="58" t="s">
        <v>70</v>
      </c>
      <c r="W17" s="29">
        <f>W7/'ตาราง 4 หน้า 1'!$B7*100</f>
        <v>0.11245833061709706</v>
      </c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3.25" customHeight="1" x14ac:dyDescent="0.55000000000000004">
      <c r="A18" s="1" t="s">
        <v>31</v>
      </c>
      <c r="B18" s="46">
        <v>100</v>
      </c>
      <c r="C18" s="46">
        <v>41.576768043364495</v>
      </c>
      <c r="D18" s="46">
        <v>1.6422224514799224</v>
      </c>
      <c r="E18" s="46">
        <v>0.14298600935932013</v>
      </c>
      <c r="F18" s="46">
        <v>12.190286475114972</v>
      </c>
      <c r="G18" s="46">
        <v>0.45497776261708456</v>
      </c>
      <c r="H18" s="46">
        <v>8.1793311818240308</v>
      </c>
      <c r="I18" s="46">
        <v>14.999466391224272</v>
      </c>
      <c r="J18" s="46">
        <v>4.2950917554825354</v>
      </c>
      <c r="K18" s="46">
        <v>4.2780191577323032</v>
      </c>
      <c r="L18" s="13" t="s">
        <v>31</v>
      </c>
      <c r="M18" s="30">
        <f>M8/'ตาราง 4 หน้า 1'!$B8*100</f>
        <v>0.39817967339831245</v>
      </c>
      <c r="N18" s="30">
        <f>N8/'ตาราง 4 หน้า 1'!$B8*100</f>
        <v>0.87065496416357835</v>
      </c>
      <c r="O18" s="30">
        <f>O8/'ตาราง 4 หน้า 1'!$B8*100</f>
        <v>1.7120889087349611</v>
      </c>
      <c r="P18" s="30">
        <f>P8/'ตาราง 4 หน้า 1'!$B8*100</f>
        <v>5.0194934718978548</v>
      </c>
      <c r="Q18" s="30">
        <f>Q8/'ตาราง 4 หน้า 1'!$B8*100</f>
        <v>2.1027061639229023</v>
      </c>
      <c r="R18" s="30">
        <f>R8/'ตาราง 4 หน้า 1'!$B8*100</f>
        <v>0.7965184234587166</v>
      </c>
      <c r="S18" s="30">
        <f>S8/'ตาราง 4 หน้า 1'!$B8*100</f>
        <v>0.60181113899274508</v>
      </c>
      <c r="T18" s="30">
        <f>T8/'ตาราง 4 หน้า 1'!$B8*100</f>
        <v>1.9098871057055438</v>
      </c>
      <c r="U18" s="30">
        <f>U8/'ตาราง 4 หน้า 1'!$B8*100</f>
        <v>0.22484485827862136</v>
      </c>
      <c r="V18" s="58" t="s">
        <v>70</v>
      </c>
      <c r="W18" s="30">
        <f>W8/'ตาราง 4 หน้า 1'!$B8*100</f>
        <v>0.11682096749821747</v>
      </c>
      <c r="X18" s="45"/>
      <c r="Y18" s="4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23.25" customHeight="1" x14ac:dyDescent="0.55000000000000004">
      <c r="A19" s="1" t="s">
        <v>32</v>
      </c>
      <c r="B19" s="46">
        <v>100</v>
      </c>
      <c r="C19" s="46">
        <v>38.45943645405351</v>
      </c>
      <c r="D19" s="46">
        <v>0.5233094548296674</v>
      </c>
      <c r="E19" s="46">
        <v>2.9185130805891586E-2</v>
      </c>
      <c r="F19" s="46">
        <v>14.841399014813955</v>
      </c>
      <c r="G19" s="46">
        <v>0.11543524438210247</v>
      </c>
      <c r="H19" s="46">
        <v>1.7406712681795395</v>
      </c>
      <c r="I19" s="46">
        <v>16.890014379539377</v>
      </c>
      <c r="J19" s="46">
        <v>9.2831431204911379</v>
      </c>
      <c r="K19" s="46">
        <v>1.0022563807228284</v>
      </c>
      <c r="L19" s="13" t="s">
        <v>32</v>
      </c>
      <c r="M19" s="30">
        <f>M9/'ตาราง 4 หน้า 1'!$B9*100</f>
        <v>0.70021951760291112</v>
      </c>
      <c r="N19" s="30">
        <f>N9/'ตาราง 4 หน้า 1'!$B9*100</f>
        <v>1.079269217048624</v>
      </c>
      <c r="O19" s="30">
        <f>O9/'ตาราง 4 หน้า 1'!$B9*100</f>
        <v>1.2598865958373104</v>
      </c>
      <c r="P19" s="30">
        <f>P9/'ตาราง 4 หน้า 1'!$B9*100</f>
        <v>3.5828479454126261</v>
      </c>
      <c r="Q19" s="30">
        <f>Q9/'ตาราง 4 หน้า 1'!$B9*100</f>
        <v>4.8005938878552818</v>
      </c>
      <c r="R19" s="30">
        <f>R9/'ตาราง 4 หน้า 1'!$B9*100</f>
        <v>3.3108223798889669</v>
      </c>
      <c r="S19" s="30">
        <f>S9/'ตาราง 4 หน้า 1'!$B9*100</f>
        <v>0.57779485515981133</v>
      </c>
      <c r="T19" s="30">
        <f>T9/'ตาราง 4 หน้า 1'!$B9*100</f>
        <v>2.910246238590537</v>
      </c>
      <c r="U19" s="30">
        <f>U9/'ตาราง 4 หน้า 1'!$B9*100</f>
        <v>0.9898086543435034</v>
      </c>
      <c r="V19" s="58" t="s">
        <v>70</v>
      </c>
      <c r="W19" s="30">
        <f>W9/'ตาราง 4 หน้า 1'!$B9*100</f>
        <v>0.10724054962520194</v>
      </c>
      <c r="X19" s="45"/>
      <c r="Y19" s="4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s="8" customFormat="1" ht="23.25" customHeight="1" x14ac:dyDescent="0.55000000000000004">
      <c r="A20" s="19" t="s">
        <v>37</v>
      </c>
      <c r="B20" s="47">
        <v>100</v>
      </c>
      <c r="C20" s="47">
        <v>57.90087971565967</v>
      </c>
      <c r="D20" s="47">
        <v>0.47145076995933077</v>
      </c>
      <c r="E20" s="47">
        <v>3.3308306283080333E-2</v>
      </c>
      <c r="F20" s="47">
        <v>7.3583942004360834</v>
      </c>
      <c r="G20" s="47">
        <v>0.21588057334274527</v>
      </c>
      <c r="H20" s="47">
        <v>4.4589839688771402</v>
      </c>
      <c r="I20" s="47">
        <v>12.251253514467738</v>
      </c>
      <c r="J20" s="47">
        <v>3.9471853087213784</v>
      </c>
      <c r="K20" s="47">
        <v>1.1198049671273116</v>
      </c>
      <c r="L20" s="19" t="s">
        <v>71</v>
      </c>
      <c r="M20" s="29">
        <f>M10/'ตาราง 4 หน้า 1'!$B10*100</f>
        <v>9.6792436868060758E-2</v>
      </c>
      <c r="N20" s="29">
        <f>N10/'ตาราง 4 หน้า 1'!$B10*100</f>
        <v>0.2102856355593927</v>
      </c>
      <c r="O20" s="29">
        <f>O10/'ตาราง 4 หน้า 1'!$B10*100</f>
        <v>0.38425888333717584</v>
      </c>
      <c r="P20" s="29">
        <f>P10/'ตาราง 4 หน้า 1'!$B10*100</f>
        <v>4.9947145430993354</v>
      </c>
      <c r="Q20" s="29">
        <f>Q10/'ตาราง 4 หน้า 1'!$B10*100</f>
        <v>3.7911826994258964</v>
      </c>
      <c r="R20" s="29">
        <f>R10/'ตาราง 4 หน้า 1'!$B10*100</f>
        <v>1.822219097038313</v>
      </c>
      <c r="S20" s="29">
        <f>S10/'ตาราง 4 หน้า 1'!$B10*100</f>
        <v>0.4005414646790712</v>
      </c>
      <c r="T20" s="29">
        <f>T10/'ตาราง 4 หน้า 1'!$B10*100</f>
        <v>2.2760890139388104</v>
      </c>
      <c r="U20" s="29">
        <f>U10/'ตาราง 4 หน้า 1'!$B10*100</f>
        <v>0.34770247494525769</v>
      </c>
      <c r="V20" s="9" t="s">
        <v>35</v>
      </c>
      <c r="W20" s="9" t="s">
        <v>35</v>
      </c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spans="1:36" ht="23.25" customHeight="1" x14ac:dyDescent="0.55000000000000004">
      <c r="A21" s="1" t="s">
        <v>31</v>
      </c>
      <c r="B21" s="48">
        <v>100</v>
      </c>
      <c r="C21" s="48">
        <v>58.145194351078679</v>
      </c>
      <c r="D21" s="48">
        <v>0.71179490409396651</v>
      </c>
      <c r="E21" s="48">
        <v>5.0021060019086169E-2</v>
      </c>
      <c r="F21" s="48">
        <v>6.3670707903439956</v>
      </c>
      <c r="G21" s="48">
        <v>0.33544195954339406</v>
      </c>
      <c r="H21" s="48">
        <v>7.2165993439621294</v>
      </c>
      <c r="I21" s="48">
        <v>11.859475968240703</v>
      </c>
      <c r="J21" s="48">
        <v>2.4485294820584946</v>
      </c>
      <c r="K21" s="48">
        <v>1.8202014226338128</v>
      </c>
      <c r="L21" s="1" t="s">
        <v>31</v>
      </c>
      <c r="M21" s="30">
        <f>M11/'ตาราง 4 หน้า 1'!$B11*100</f>
        <v>7.5669568316444169E-2</v>
      </c>
      <c r="N21" s="30">
        <f>N11/'ตาราง 4 หน้า 1'!$B11*100</f>
        <v>0.22310875032408783</v>
      </c>
      <c r="O21" s="30">
        <f>O11/'ตาราง 4 หน้า 1'!$B11*100</f>
        <v>0.40979180267914728</v>
      </c>
      <c r="P21" s="30">
        <f>P11/'ตาราง 4 หน้า 1'!$B11*100</f>
        <v>6.1473994695221101</v>
      </c>
      <c r="Q21" s="30">
        <f>Q11/'ตาราง 4 หน้า 1'!$B11*100</f>
        <v>2.647079324432879</v>
      </c>
      <c r="R21" s="30">
        <f>R11/'ตาราง 4 หน้า 1'!$B11*100</f>
        <v>0.8164775076396944</v>
      </c>
      <c r="S21" s="30">
        <f>S11/'ตาราง 4 หน้า 1'!$B11*100</f>
        <v>0.36195436257660341</v>
      </c>
      <c r="T21" s="30">
        <f>T11/'ตาราง 4 หน้า 1'!$B11*100</f>
        <v>2.0439963275181778</v>
      </c>
      <c r="U21" s="30">
        <f>U11/'ตาราง 4 หน้า 1'!$B11*100</f>
        <v>0.1519721402969445</v>
      </c>
      <c r="V21" s="9" t="s">
        <v>35</v>
      </c>
      <c r="W21" s="9" t="s">
        <v>35</v>
      </c>
      <c r="X21" s="45"/>
      <c r="Y21" s="4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23.25" customHeight="1" x14ac:dyDescent="0.55000000000000004">
      <c r="A22" s="1" t="s">
        <v>32</v>
      </c>
      <c r="B22" s="48">
        <v>100</v>
      </c>
      <c r="C22" s="48">
        <v>57.60124116957266</v>
      </c>
      <c r="D22" s="48">
        <v>0.1766818266697312</v>
      </c>
      <c r="E22" s="48">
        <v>1.281102734611206E-2</v>
      </c>
      <c r="F22" s="48">
        <v>8.5741981771097802</v>
      </c>
      <c r="G22" s="48">
        <v>6.9245068401057916E-2</v>
      </c>
      <c r="H22" s="48">
        <v>1.07691944277721</v>
      </c>
      <c r="I22" s="48">
        <v>12.731747260328181</v>
      </c>
      <c r="J22" s="48">
        <v>5.7852047634951589</v>
      </c>
      <c r="K22" s="48">
        <v>0.26080699816593678</v>
      </c>
      <c r="L22" s="1" t="s">
        <v>32</v>
      </c>
      <c r="M22" s="30">
        <f>M12/'ตาราง 4 หน้า 1'!$B12*100</f>
        <v>0.12331392237879329</v>
      </c>
      <c r="N22" s="30">
        <f>N12/'ตาราง 4 หน้า 1'!$B12*100</f>
        <v>0.19418516901579674</v>
      </c>
      <c r="O22" s="30">
        <f>O12/'ตาราง 4 หน้า 1'!$B12*100</f>
        <v>0.3522002203478164</v>
      </c>
      <c r="P22" s="30">
        <f>P12/'ตาราง 4 หน้า 1'!$B12*100</f>
        <v>3.5474245614116766</v>
      </c>
      <c r="Q22" s="30">
        <f>Q12/'ตาราง 4 หน้า 1'!$B12*100</f>
        <v>5.2276978646319163</v>
      </c>
      <c r="R22" s="30">
        <f>R12/'ตาราง 4 หน้า 1'!$B12*100</f>
        <v>3.0850097440781941</v>
      </c>
      <c r="S22" s="30">
        <f>S12/'ตาราง 4 หน้า 1'!$B12*100</f>
        <v>0.44899072139173546</v>
      </c>
      <c r="T22" s="30">
        <f>T12/'ตาราง 4 หน้า 1'!$B12*100</f>
        <v>2.5675003280873017</v>
      </c>
      <c r="U22" s="30">
        <f>U12/'ตาราง 4 หน้า 1'!$B12*100</f>
        <v>0.59345788421146251</v>
      </c>
      <c r="V22" s="9" t="s">
        <v>35</v>
      </c>
      <c r="W22" s="9" t="s">
        <v>35</v>
      </c>
      <c r="X22" s="45"/>
      <c r="Y22" s="4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s="8" customFormat="1" ht="23.25" customHeight="1" x14ac:dyDescent="0.55000000000000004">
      <c r="A23" s="20" t="s">
        <v>38</v>
      </c>
      <c r="B23" s="47">
        <v>100</v>
      </c>
      <c r="C23" s="47">
        <v>65.256167886189914</v>
      </c>
      <c r="D23" s="47">
        <v>0.77115578162826748</v>
      </c>
      <c r="E23" s="47">
        <v>1.9720915050458341E-2</v>
      </c>
      <c r="F23" s="47">
        <v>3.4348393765470719</v>
      </c>
      <c r="G23" s="47">
        <v>0.14569676032967929</v>
      </c>
      <c r="H23" s="47">
        <v>3.5842763104208037</v>
      </c>
      <c r="I23" s="47">
        <v>10.929127111497973</v>
      </c>
      <c r="J23" s="47">
        <v>2.475314854609254</v>
      </c>
      <c r="K23" s="47">
        <v>0.65946059897179232</v>
      </c>
      <c r="L23" s="20" t="s">
        <v>72</v>
      </c>
      <c r="M23" s="29">
        <f>M13/'ตาราง 4 หน้า 1'!$B13*100</f>
        <v>5.4665349904917823E-2</v>
      </c>
      <c r="N23" s="29">
        <f>N13/'ตาราง 4 หน้า 1'!$B13*100</f>
        <v>0.14489657425144162</v>
      </c>
      <c r="O23" s="29">
        <f>O13/'ตาราง 4 หน้า 1'!$B13*100</f>
        <v>0.32377040872825913</v>
      </c>
      <c r="P23" s="29">
        <f>P13/'ตาราง 4 หน้า 1'!$B13*100</f>
        <v>6.0238265311675017</v>
      </c>
      <c r="Q23" s="29">
        <f>Q13/'ตาราง 4 หน้า 1'!$B13*100</f>
        <v>4.0405448389715124</v>
      </c>
      <c r="R23" s="29">
        <f>R13/'ตาราง 4 หน้า 1'!$B13*100</f>
        <v>3.0324582252486807</v>
      </c>
      <c r="S23" s="29">
        <f>S13/'ตาราง 4 หน้า 1'!$B13*100</f>
        <v>0.19423387712595136</v>
      </c>
      <c r="T23" s="29">
        <f>T13/'ตาราง 4 หน้า 1'!$B13*100</f>
        <v>0.89924332963842979</v>
      </c>
      <c r="U23" s="29">
        <f>U13/'ตาราง 4 หน้า 1'!$B13*100</f>
        <v>5.4765927753023309E-2</v>
      </c>
      <c r="V23" s="9" t="s">
        <v>35</v>
      </c>
      <c r="W23" s="9" t="s">
        <v>35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spans="1:36" ht="23.25" customHeight="1" x14ac:dyDescent="0.55000000000000004">
      <c r="A24" s="1" t="s">
        <v>31</v>
      </c>
      <c r="B24" s="48">
        <v>100</v>
      </c>
      <c r="C24" s="48">
        <v>65.083085898838362</v>
      </c>
      <c r="D24" s="48">
        <v>0.7856619753699261</v>
      </c>
      <c r="E24" s="48">
        <v>3.5544769556517718E-2</v>
      </c>
      <c r="F24" s="48">
        <v>2.3526960401288193</v>
      </c>
      <c r="G24" s="48">
        <v>0.17741742735537722</v>
      </c>
      <c r="H24" s="48">
        <v>6.144342406442183</v>
      </c>
      <c r="I24" s="48">
        <v>10.91714698068632</v>
      </c>
      <c r="J24" s="48">
        <v>1.8161538720817285</v>
      </c>
      <c r="K24" s="48">
        <v>1.0476514406356385</v>
      </c>
      <c r="L24" s="1" t="s">
        <v>31</v>
      </c>
      <c r="M24" s="30">
        <f>M14/'ตาราง 4 หน้า 1'!$B14*100</f>
        <v>9.4878274088236222E-2</v>
      </c>
      <c r="N24" s="30">
        <f>N14/'ตาราง 4 หน้า 1'!$B14*100</f>
        <v>0.25148539084056953</v>
      </c>
      <c r="O24" s="30">
        <f>O14/'ตาราง 4 หน้า 1'!$B14*100</f>
        <v>0.22507685108868986</v>
      </c>
      <c r="P24" s="30">
        <f>P14/'ตาราง 4 หน้า 1'!$B14*100</f>
        <v>6.5941094274995615</v>
      </c>
      <c r="Q24" s="30">
        <f>Q14/'ตาราง 4 หน้า 1'!$B14*100</f>
        <v>2.5656433491793527</v>
      </c>
      <c r="R24" s="30">
        <f>R14/'ตาราง 4 หน้า 1'!$B14*100</f>
        <v>0.91146613140585009</v>
      </c>
      <c r="S24" s="30">
        <f>S14/'ตาราง 4 หน้า 1'!$B14*100</f>
        <v>0.16542040739156227</v>
      </c>
      <c r="T24" s="30">
        <f>T14/'ตาราง 4 หน้า 1'!$B14*100</f>
        <v>0.81686089476250623</v>
      </c>
      <c r="U24" s="65" t="s">
        <v>35</v>
      </c>
      <c r="V24" s="9" t="s">
        <v>35</v>
      </c>
      <c r="W24" s="9" t="s">
        <v>35</v>
      </c>
      <c r="X24" s="45"/>
      <c r="Y24" s="4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23.25" customHeight="1" x14ac:dyDescent="0.55000000000000004">
      <c r="A25" s="31" t="s">
        <v>32</v>
      </c>
      <c r="B25" s="49">
        <v>100</v>
      </c>
      <c r="C25" s="49">
        <v>65.472257970892727</v>
      </c>
      <c r="D25" s="49">
        <v>0.75307703764239542</v>
      </c>
      <c r="E25" s="49">
        <v>0</v>
      </c>
      <c r="F25" s="49">
        <v>4.7834903516778109</v>
      </c>
      <c r="G25" s="48">
        <v>0.1057821193848598</v>
      </c>
      <c r="H25" s="49">
        <v>0.39372333965989337</v>
      </c>
      <c r="I25" s="49">
        <v>10.944057679896432</v>
      </c>
      <c r="J25" s="49">
        <v>3.2968124066768758</v>
      </c>
      <c r="K25" s="49">
        <v>0.17566705746222203</v>
      </c>
      <c r="L25" s="31" t="s">
        <v>32</v>
      </c>
      <c r="M25" s="61" t="s">
        <v>35</v>
      </c>
      <c r="N25" s="64" t="s">
        <v>35</v>
      </c>
      <c r="O25" s="32">
        <f>O15/'ตาราง 4 หน้า 1'!$B15*100</f>
        <v>0.45794027214165944</v>
      </c>
      <c r="P25" s="32">
        <f>P15/'ตาราง 4 หน้า 1'!$B15*100</f>
        <v>5.2485853691304891</v>
      </c>
      <c r="Q25" s="32">
        <f>Q15/'ตาราง 4 หน้า 1'!$B15*100</f>
        <v>6.0455162000151388</v>
      </c>
      <c r="R25" s="32">
        <f>R15/'ตาราง 4 หน้า 1'!$B15*100</f>
        <v>5.9157296438335623</v>
      </c>
      <c r="S25" s="32">
        <f>S15/'ตาราง 4 หน้า 1'!$B15*100</f>
        <v>0.23340283678242268</v>
      </c>
      <c r="T25" s="32">
        <f>T15/'ตาราง 4 หน้า 1'!$B15*100</f>
        <v>1.0112398930164488</v>
      </c>
      <c r="U25" s="32">
        <f>U15/'ตาราง 4 หน้า 1'!$B15*100</f>
        <v>0.12921459479943506</v>
      </c>
      <c r="V25" s="56" t="s">
        <v>35</v>
      </c>
      <c r="W25" s="56" t="s">
        <v>35</v>
      </c>
      <c r="X25" s="45"/>
      <c r="Y25" s="4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50.25" customHeight="1" x14ac:dyDescent="0.55000000000000004">
      <c r="B26" s="50"/>
      <c r="C26" s="51"/>
      <c r="D26" s="51"/>
      <c r="E26" s="50"/>
      <c r="F26" s="52"/>
      <c r="G26" s="53"/>
      <c r="H26" s="35"/>
      <c r="I26" s="35"/>
      <c r="J26" s="35"/>
      <c r="K26" s="35"/>
      <c r="M26" s="50"/>
      <c r="N26" s="51"/>
      <c r="O26" s="51"/>
      <c r="P26" s="51"/>
      <c r="Q26" s="54"/>
      <c r="R26" s="35"/>
      <c r="S26" s="35"/>
      <c r="T26" s="35"/>
      <c r="U26" s="35"/>
      <c r="V26" s="5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</sheetData>
  <mergeCells count="2">
    <mergeCell ref="M6:U6"/>
    <mergeCell ref="M16:U16"/>
  </mergeCells>
  <pageMargins left="0.39370078740157483" right="0.31496062992125984" top="0.98425196850393704" bottom="0.31496062992125984" header="0.59055118110236227" footer="0.19685039370078741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4 หน้า 1</vt:lpstr>
      <vt:lpstr>ตาราง 4 หน้า 2</vt:lpstr>
      <vt:lpstr>'ตาราง 4 หน้า 2'!Print_Area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2019-08-30T07:42:10Z</dcterms:created>
  <dcterms:modified xsi:type="dcterms:W3CDTF">2020-12-30T06:27:39Z</dcterms:modified>
</cp:coreProperties>
</file>