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ก.พ.60\"/>
    </mc:Choice>
  </mc:AlternateContent>
  <xr:revisionPtr revIDLastSave="0" documentId="8_{31697FDA-4CFE-4728-A741-F0D6A1ED37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G23" i="1"/>
  <c r="G24" i="1"/>
  <c r="J25" i="1" l="1"/>
  <c r="W17" i="2" l="1"/>
  <c r="W18" i="2"/>
  <c r="W19" i="2"/>
  <c r="O23" i="2"/>
  <c r="O24" i="2"/>
  <c r="M24" i="2" l="1"/>
  <c r="M23" i="2"/>
  <c r="Q23" i="2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M25" i="1"/>
  <c r="C25" i="1"/>
  <c r="M17" i="2"/>
  <c r="P23" i="2" l="1"/>
  <c r="P24" i="2"/>
  <c r="P25" i="2"/>
  <c r="N23" i="2"/>
  <c r="N24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<sst xmlns="http://schemas.openxmlformats.org/spreadsheetml/2006/main" count="188" uniqueCount="75">
  <si>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</si>
  <si>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</si>
  <si>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</si>
  <si>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</si>
  <si>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</si>
  <si>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</si>
  <si>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</si>
  <si>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</si>
  <si>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</si>
  <si>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</si>
  <si>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</si>
  <si>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</si>
  <si>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</si>
  <si>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</si>
  <si>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</si>
  <si>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</si>
  <si>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</si>
  <si>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</si>
  <si>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</si>
  <si>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</si>
  <si>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</si>
  <si>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</si>
  <si>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</si>
  <si>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</si>
  <si>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</si>
  <si>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</si>
  <si>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</si>
  <si>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</si>
  <si>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</si>
  <si>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</si>
  <si>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</si>
  <si>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</si>
  <si>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</si>
  <si>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</si>
  <si>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</si>
  <si>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</si>
  <si>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</si>
  <si>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</si>
  <si>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</si>
  <si>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</si>
  <si>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</si>
  <si>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</si>
  <si>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</si>
  <si>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</si>
  <si>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</si>
  <si>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</si>
  <si>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</si>
  <si>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</si>
  <si>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</si>
  <si>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</si>
  <si>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</si>
  <si>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</si>
  <si>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</si>
  <si>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</si>
  <si>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</si>
  <si>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</si>
  <si>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</si>
  <si>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</si>
  <si>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</si>
  <si>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</si>
  <si>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</si>
  <si>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</si>
  <si>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</si>
  <si>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</si>
  <si>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</si>
  <si>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</si>
  <si>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</si>
  <si>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</si>
  <si>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</si>
  <si>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</si>
  <si>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</si>
  <si>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</si>
  <si>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</si>
  <si>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MA.360 (ก.พ.-เม.ย.60)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</si>
  <si>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MA.360 (ก.พ.-เม.ย.60)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</si>
</sst>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89" fontId="2" fillId="0" borderId="2" xfId="2" quotePrefix="1" applyNumberFormat="1" applyFont="1" applyBorder="1" applyAlignment="1">
      <alignment horizontal="right"/>
    </xf>
    <xf numFmtId="189" fontId="2" fillId="0" borderId="2" xfId="3" quotePrefix="1" applyNumberFormat="1" applyFont="1" applyBorder="1" applyAlignment="1">
      <alignment horizontal="right"/>
    </xf>
    <xf numFmtId="189" fontId="2" fillId="0" borderId="0" xfId="3" quotePrefix="1" applyNumberFormat="1" applyFont="1" applyBorder="1" applyAlignment="1">
      <alignment horizontal="right"/>
    </xf>
  </cellXfs>
  <cellStyles count="4">
    <cellStyle name="Comma 2" xfId="3" xr:uid="{00000000-0005-0000-0000-000001000000}"/>
    <cellStyle name="Normal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abSelected="1" topLeftCell="A10" zoomScaleNormal="100" workbookViewId="0">
      <selection activeCell="L26" sqref="L26"/>
    </sheetView>
  </sheetViews>
  <sheetFormatPr defaultColWidth="9.375" defaultRowHeight="23.25" customHeight="1" x14ac:dyDescent="0.4"/>
  <cols>
    <col min="1" max="1" width="28.875" style="13" customWidth="1"/>
    <col min="2" max="2" width="14.125" style="13" customWidth="1"/>
    <col min="3" max="10" width="15.125" style="13" customWidth="1"/>
    <col min="11" max="11" width="16.625" style="13" customWidth="1"/>
    <col min="12" max="12" width="16" style="13" customWidth="1"/>
    <col min="13" max="13" width="17.875" style="13" customWidth="1"/>
    <col min="14" max="14" width="9.375" style="13"/>
    <col min="15" max="15" width="13.5" style="13" bestFit="1" customWidth="1"/>
    <col min="16" max="16384" width="9.375" style="13"/>
  </cols>
  <sheetData>
    <row r="1" spans="1:16" s="1" customFormat="1" ht="49.5" customHeight="1" x14ac:dyDescent="0.4"/>
    <row r="2" spans="1:16" s="3" customFormat="1" ht="26.1" customHeight="1" x14ac:dyDescent="0.5">
      <c r="A2" s="2" t="s">
        <v>74</v>
      </c>
      <c r="L2" s="2"/>
    </row>
    <row r="3" spans="1:16" s="3" customFormat="1" ht="15" customHeight="1" x14ac:dyDescent="0.5">
      <c r="A3" s="2"/>
      <c r="L3" s="2"/>
    </row>
    <row r="4" spans="1:16" s="5" customFormat="1" ht="23.25" customHeight="1" x14ac:dyDescent="0.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4">
      <c r="A7" s="8" t="s">
        <v>30</v>
      </c>
      <c r="B7" s="9">
        <v>37410073.350000001</v>
      </c>
      <c r="C7" s="9">
        <v>10960414.76</v>
      </c>
      <c r="D7" s="9">
        <v>75963.33</v>
      </c>
      <c r="E7" s="9">
        <v>6211061.3499999996</v>
      </c>
      <c r="F7" s="9">
        <v>135480.26999999999</v>
      </c>
      <c r="G7" s="9">
        <v>113235.34</v>
      </c>
      <c r="H7" s="9">
        <v>2427331.36</v>
      </c>
      <c r="I7" s="9">
        <v>6460867.7300000004</v>
      </c>
      <c r="J7" s="9">
        <v>1287703.52</v>
      </c>
      <c r="K7" s="9">
        <v>2803587.16</v>
      </c>
      <c r="L7" s="9">
        <v>255062.66</v>
      </c>
      <c r="M7" s="9">
        <v>508098.7</v>
      </c>
      <c r="N7" s="10"/>
      <c r="O7" s="11"/>
      <c r="P7" s="10"/>
    </row>
    <row r="8" spans="1:16" s="16" customFormat="1" ht="23.25" customHeight="1" x14ac:dyDescent="0.4">
      <c r="A8" s="13" t="s">
        <v>31</v>
      </c>
      <c r="B8" s="14">
        <v>20367515.170000002</v>
      </c>
      <c r="C8" s="14">
        <v>6452810.3600000003</v>
      </c>
      <c r="D8" s="14">
        <v>60286.59</v>
      </c>
      <c r="E8" s="14">
        <v>3099540.43</v>
      </c>
      <c r="F8" s="14">
        <v>97944.74</v>
      </c>
      <c r="G8" s="14">
        <v>80056.210000000006</v>
      </c>
      <c r="H8" s="14">
        <v>2093031.09</v>
      </c>
      <c r="I8" s="14">
        <v>3188156.82</v>
      </c>
      <c r="J8" s="14">
        <v>1087245.58</v>
      </c>
      <c r="K8" s="14">
        <v>1004214.18</v>
      </c>
      <c r="L8" s="14">
        <v>162652.72</v>
      </c>
      <c r="M8" s="14">
        <v>195412.41</v>
      </c>
      <c r="N8" s="10"/>
      <c r="O8" s="15"/>
      <c r="P8" s="10"/>
    </row>
    <row r="9" spans="1:16" s="18" customFormat="1" ht="23.25" customHeight="1" x14ac:dyDescent="0.4">
      <c r="A9" s="13" t="s">
        <v>32</v>
      </c>
      <c r="B9" s="14">
        <v>17042558.18</v>
      </c>
      <c r="C9" s="14">
        <v>4507604.4000000004</v>
      </c>
      <c r="D9" s="14">
        <v>15676.74</v>
      </c>
      <c r="E9" s="14">
        <v>3111520.93</v>
      </c>
      <c r="F9" s="14">
        <v>37535.53</v>
      </c>
      <c r="G9" s="14">
        <v>33179.129999999997</v>
      </c>
      <c r="H9" s="14">
        <v>334300.27</v>
      </c>
      <c r="I9" s="14">
        <v>3272710.91</v>
      </c>
      <c r="J9" s="14">
        <v>200457.95</v>
      </c>
      <c r="K9" s="14">
        <v>1799372.98</v>
      </c>
      <c r="L9" s="14">
        <v>92409.94</v>
      </c>
      <c r="M9" s="14">
        <v>312686.28999999998</v>
      </c>
      <c r="N9" s="10"/>
      <c r="O9" s="17"/>
      <c r="P9" s="10"/>
    </row>
    <row r="10" spans="1:16" s="16" customFormat="1" ht="23.25" customHeight="1" x14ac:dyDescent="0.4">
      <c r="A10" s="19" t="s">
        <v>33</v>
      </c>
      <c r="B10" s="9">
        <v>9149032.8800000008</v>
      </c>
      <c r="C10" s="9">
        <v>4125380.47</v>
      </c>
      <c r="D10" s="9">
        <v>12014.21</v>
      </c>
      <c r="E10" s="9">
        <v>916023.92</v>
      </c>
      <c r="F10" s="9">
        <v>17921.54</v>
      </c>
      <c r="G10" s="9">
        <v>30381.4</v>
      </c>
      <c r="H10" s="9">
        <v>714211.26</v>
      </c>
      <c r="I10" s="9">
        <v>1387851.22</v>
      </c>
      <c r="J10" s="9">
        <v>128204.24</v>
      </c>
      <c r="K10" s="9">
        <v>442231.03999999998</v>
      </c>
      <c r="L10" s="9">
        <v>17022.759999999998</v>
      </c>
      <c r="M10" s="9">
        <v>56652.49</v>
      </c>
      <c r="N10" s="10"/>
      <c r="O10" s="15"/>
      <c r="P10" s="10"/>
    </row>
    <row r="11" spans="1:16" s="18" customFormat="1" ht="23.25" customHeight="1" x14ac:dyDescent="0.4">
      <c r="A11" s="1" t="s">
        <v>31</v>
      </c>
      <c r="B11" s="14">
        <v>5056152.55</v>
      </c>
      <c r="C11" s="14">
        <v>2356615.48</v>
      </c>
      <c r="D11" s="14">
        <v>10779.73</v>
      </c>
      <c r="E11" s="14">
        <v>406605.29</v>
      </c>
      <c r="F11" s="14">
        <v>15464.99</v>
      </c>
      <c r="G11" s="14">
        <v>21806.97</v>
      </c>
      <c r="H11" s="14">
        <v>619891.81999999995</v>
      </c>
      <c r="I11" s="14">
        <v>694659.96</v>
      </c>
      <c r="J11" s="14">
        <v>115286.51</v>
      </c>
      <c r="K11" s="14">
        <v>138668.19</v>
      </c>
      <c r="L11" s="14">
        <v>8884.8799999999992</v>
      </c>
      <c r="M11" s="14">
        <v>23453.360000000001</v>
      </c>
      <c r="N11" s="10"/>
      <c r="O11" s="17"/>
      <c r="P11" s="10"/>
    </row>
    <row r="12" spans="1:16" s="18" customFormat="1" ht="23.25" customHeight="1" x14ac:dyDescent="0.4">
      <c r="A12" s="1" t="s">
        <v>32</v>
      </c>
      <c r="B12" s="14">
        <v>4092880.34</v>
      </c>
      <c r="C12" s="14">
        <v>1768764.98</v>
      </c>
      <c r="D12" s="14">
        <v>1234.49</v>
      </c>
      <c r="E12" s="14">
        <v>509418.64</v>
      </c>
      <c r="F12" s="14">
        <v>2456.5500000000002</v>
      </c>
      <c r="G12" s="14">
        <v>8574.43</v>
      </c>
      <c r="H12" s="14">
        <v>94319.44</v>
      </c>
      <c r="I12" s="14">
        <v>693191.26</v>
      </c>
      <c r="J12" s="14">
        <v>12917.73</v>
      </c>
      <c r="K12" s="14">
        <v>303562.84999999998</v>
      </c>
      <c r="L12" s="14">
        <v>8137.88</v>
      </c>
      <c r="M12" s="14">
        <v>33199.129999999997</v>
      </c>
      <c r="N12" s="10"/>
      <c r="O12" s="17"/>
      <c r="P12" s="10"/>
    </row>
    <row r="13" spans="1:16" s="16" customFormat="1" ht="23.25" customHeight="1" x14ac:dyDescent="0.4">
      <c r="A13" s="59" t="s">
        <v>34</v>
      </c>
      <c r="B13" s="9">
        <v>387255.25</v>
      </c>
      <c r="C13" s="21">
        <v>189077.63</v>
      </c>
      <c r="D13" s="21" t="s">
        <v>35</v>
      </c>
      <c r="E13" s="21">
        <v>38234.9</v>
      </c>
      <c r="F13" s="21">
        <v>312.93</v>
      </c>
      <c r="G13" s="21">
        <v>501.8</v>
      </c>
      <c r="H13" s="21">
        <v>29638.11</v>
      </c>
      <c r="I13" s="21">
        <v>56274.57</v>
      </c>
      <c r="J13" s="21">
        <v>4246.3900000000003</v>
      </c>
      <c r="K13" s="21">
        <v>13265.26</v>
      </c>
      <c r="L13" s="21">
        <v>215.78</v>
      </c>
      <c r="M13" s="21">
        <v>1801.33</v>
      </c>
      <c r="N13" s="10"/>
      <c r="O13" s="15"/>
      <c r="P13" s="10"/>
    </row>
    <row r="14" spans="1:16" s="18" customFormat="1" ht="23.25" customHeight="1" x14ac:dyDescent="0.4">
      <c r="A14" s="1" t="s">
        <v>31</v>
      </c>
      <c r="B14" s="22">
        <v>222882.08</v>
      </c>
      <c r="C14" s="22">
        <v>118934.98</v>
      </c>
      <c r="D14" s="22" t="s">
        <v>35</v>
      </c>
      <c r="E14" s="22">
        <v>15803.92</v>
      </c>
      <c r="F14" s="22">
        <v>312.93</v>
      </c>
      <c r="G14" s="22">
        <v>501.8</v>
      </c>
      <c r="H14" s="22">
        <v>26276.97</v>
      </c>
      <c r="I14" s="22">
        <v>27602</v>
      </c>
      <c r="J14" s="22">
        <v>3925.6</v>
      </c>
      <c r="K14" s="22">
        <v>3648.22</v>
      </c>
      <c r="L14" s="22">
        <v>215.78</v>
      </c>
      <c r="M14" s="22">
        <v>898.54</v>
      </c>
      <c r="N14" s="10"/>
      <c r="O14" s="17"/>
      <c r="P14" s="10"/>
    </row>
    <row r="15" spans="1:16" s="18" customFormat="1" ht="23.25" customHeight="1" x14ac:dyDescent="0.4">
      <c r="A15" s="13" t="s">
        <v>32</v>
      </c>
      <c r="B15" s="22">
        <v>164373.17000000001</v>
      </c>
      <c r="C15" s="22">
        <v>70142.649999999994</v>
      </c>
      <c r="D15" s="22" t="s">
        <v>35</v>
      </c>
      <c r="E15" s="22">
        <v>22430.98</v>
      </c>
      <c r="F15" s="22" t="s">
        <v>35</v>
      </c>
      <c r="G15" s="22" t="s">
        <v>35</v>
      </c>
      <c r="H15" s="22">
        <v>3361.15</v>
      </c>
      <c r="I15" s="22">
        <v>28672.58</v>
      </c>
      <c r="J15" s="22">
        <v>320.8</v>
      </c>
      <c r="K15" s="22">
        <v>9617.0400000000009</v>
      </c>
      <c r="L15" s="22" t="s">
        <v>35</v>
      </c>
      <c r="M15" s="22">
        <v>902.79</v>
      </c>
      <c r="N15" s="10"/>
      <c r="O15" s="17"/>
      <c r="P15" s="10"/>
    </row>
    <row r="16" spans="1:16" s="18" customFormat="1" ht="23.25" customHeight="1" x14ac:dyDescent="0.4">
      <c r="A16" s="23"/>
      <c r="B16" s="62" t="s">
        <v>36</v>
      </c>
      <c r="C16" s="62"/>
      <c r="D16" s="62"/>
      <c r="E16" s="62"/>
      <c r="F16" s="62"/>
      <c r="G16" s="62"/>
      <c r="H16" s="62"/>
      <c r="I16" s="62"/>
      <c r="J16" s="62"/>
      <c r="K16" s="62"/>
      <c r="L16" s="23"/>
      <c r="M16" s="24"/>
    </row>
    <row r="17" spans="1:26" s="16" customFormat="1" ht="23.25" customHeight="1" x14ac:dyDescent="0.4">
      <c r="A17" s="20" t="s">
        <v>30</v>
      </c>
      <c r="B17" s="25">
        <v>100</v>
      </c>
      <c r="C17" s="25">
        <f>C7/$B7*100</f>
        <v>29.298030659969289</v>
      </c>
      <c r="D17" s="25">
        <f t="shared" ref="D17:M17" si="0">D7/$B7*100</f>
        <v>0.20305581678310181</v>
      </c>
      <c r="E17" s="25">
        <f t="shared" si="0"/>
        <v>16.602644137825511</v>
      </c>
      <c r="F17" s="25">
        <f t="shared" si="0"/>
        <v>0.36214916964336819</v>
      </c>
      <c r="G17" s="25">
        <f t="shared" si="0"/>
        <v>0.30268676284217977</v>
      </c>
      <c r="H17" s="25">
        <f>H7/$B7*100</f>
        <v>6.4884431989492466</v>
      </c>
      <c r="I17" s="25">
        <f t="shared" si="0"/>
        <v>17.270395782316744</v>
      </c>
      <c r="J17" s="25">
        <f t="shared" si="0"/>
        <v>3.4421304335667653</v>
      </c>
      <c r="K17" s="25">
        <f t="shared" si="0"/>
        <v>7.4942038572613487</v>
      </c>
      <c r="L17" s="25">
        <f t="shared" si="0"/>
        <v>0.68180208473181192</v>
      </c>
      <c r="M17" s="25">
        <f t="shared" si="0"/>
        <v>1.3581868585136041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4">
      <c r="A18" s="1" t="s">
        <v>31</v>
      </c>
      <c r="B18" s="27">
        <v>100</v>
      </c>
      <c r="C18" s="27">
        <f t="shared" ref="C18:M24" si="1">C8/$B8*100</f>
        <v>31.681873346556099</v>
      </c>
      <c r="D18" s="27">
        <f t="shared" si="1"/>
        <v>0.29599383870251461</v>
      </c>
      <c r="E18" s="27">
        <f t="shared" si="1"/>
        <v>15.218058777073686</v>
      </c>
      <c r="F18" s="27">
        <f t="shared" si="1"/>
        <v>0.48088703596139259</v>
      </c>
      <c r="G18" s="27">
        <f t="shared" si="1"/>
        <v>0.39305830550168186</v>
      </c>
      <c r="H18" s="27">
        <f t="shared" si="1"/>
        <v>10.276320270441708</v>
      </c>
      <c r="I18" s="27">
        <f t="shared" si="1"/>
        <v>15.653145675305268</v>
      </c>
      <c r="J18" s="27">
        <f t="shared" si="1"/>
        <v>5.3381356092049987</v>
      </c>
      <c r="K18" s="27">
        <f t="shared" si="1"/>
        <v>4.9304697780666977</v>
      </c>
      <c r="L18" s="27">
        <f t="shared" si="1"/>
        <v>0.79858892281360205</v>
      </c>
      <c r="M18" s="27">
        <f t="shared" si="1"/>
        <v>0.95943176361458904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4">
      <c r="A19" s="1" t="s">
        <v>32</v>
      </c>
      <c r="B19" s="27">
        <v>100</v>
      </c>
      <c r="C19" s="27">
        <f t="shared" si="1"/>
        <v>26.449106715034258</v>
      </c>
      <c r="D19" s="27">
        <f t="shared" si="1"/>
        <v>9.1985838243446139E-2</v>
      </c>
      <c r="E19" s="27">
        <f t="shared" si="1"/>
        <v>18.257358414955988</v>
      </c>
      <c r="F19" s="27">
        <f t="shared" si="1"/>
        <v>0.22024586686785774</v>
      </c>
      <c r="G19" s="27">
        <f t="shared" si="1"/>
        <v>0.1946839767220909</v>
      </c>
      <c r="H19" s="27">
        <f t="shared" si="1"/>
        <v>1.9615615594160762</v>
      </c>
      <c r="I19" s="27">
        <f t="shared" si="1"/>
        <v>19.20316700951993</v>
      </c>
      <c r="J19" s="27">
        <f t="shared" si="1"/>
        <v>1.1762198367334546</v>
      </c>
      <c r="K19" s="27">
        <f t="shared" si="1"/>
        <v>10.558115518781817</v>
      </c>
      <c r="L19" s="27">
        <f t="shared" si="1"/>
        <v>0.54223045052265739</v>
      </c>
      <c r="M19" s="27">
        <f t="shared" si="1"/>
        <v>1.8347379935422348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4">
      <c r="A20" s="19" t="s">
        <v>37</v>
      </c>
      <c r="B20" s="25">
        <v>100</v>
      </c>
      <c r="C20" s="25">
        <f t="shared" si="1"/>
        <v>45.090891289921778</v>
      </c>
      <c r="D20" s="25">
        <f t="shared" si="1"/>
        <v>0.13131672120518162</v>
      </c>
      <c r="E20" s="25">
        <f t="shared" si="1"/>
        <v>10.012248638896573</v>
      </c>
      <c r="F20" s="25">
        <f t="shared" si="1"/>
        <v>0.19588452938208262</v>
      </c>
      <c r="G20" s="25">
        <f t="shared" si="1"/>
        <v>0.3320722572373136</v>
      </c>
      <c r="H20" s="25">
        <f t="shared" si="1"/>
        <v>7.8064126489400048</v>
      </c>
      <c r="I20" s="25">
        <f t="shared" si="1"/>
        <v>15.169376241218622</v>
      </c>
      <c r="J20" s="25">
        <f t="shared" si="1"/>
        <v>1.401287345685001</v>
      </c>
      <c r="K20" s="25">
        <f t="shared" si="1"/>
        <v>4.8336370171619709</v>
      </c>
      <c r="L20" s="25">
        <f t="shared" si="1"/>
        <v>0.18606075880667289</v>
      </c>
      <c r="M20" s="25">
        <f t="shared" si="1"/>
        <v>0.61921834518535468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4">
      <c r="A21" s="1" t="s">
        <v>31</v>
      </c>
      <c r="B21" s="27">
        <v>100</v>
      </c>
      <c r="C21" s="27">
        <f t="shared" si="1"/>
        <v>46.608868239151526</v>
      </c>
      <c r="D21" s="27">
        <f t="shared" si="1"/>
        <v>0.21320025243304813</v>
      </c>
      <c r="E21" s="27">
        <f t="shared" si="1"/>
        <v>8.0417923703666734</v>
      </c>
      <c r="F21" s="27">
        <f t="shared" si="1"/>
        <v>0.30586478250146942</v>
      </c>
      <c r="G21" s="27">
        <f t="shared" si="1"/>
        <v>0.43129572900248037</v>
      </c>
      <c r="H21" s="27">
        <f t="shared" si="1"/>
        <v>12.260148677673897</v>
      </c>
      <c r="I21" s="27">
        <f t="shared" si="1"/>
        <v>13.738904297893464</v>
      </c>
      <c r="J21" s="27">
        <f t="shared" si="1"/>
        <v>2.2801232530058848</v>
      </c>
      <c r="K21" s="27">
        <f t="shared" si="1"/>
        <v>2.7425634141517352</v>
      </c>
      <c r="L21" s="27">
        <f t="shared" si="1"/>
        <v>0.17572412841855414</v>
      </c>
      <c r="M21" s="27">
        <f t="shared" si="1"/>
        <v>0.46385783989053098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4">
      <c r="A22" s="1" t="s">
        <v>32</v>
      </c>
      <c r="B22" s="27">
        <v>100</v>
      </c>
      <c r="C22" s="27">
        <f t="shared" si="1"/>
        <v>43.215653355748969</v>
      </c>
      <c r="D22" s="60" t="s">
        <v>70</v>
      </c>
      <c r="E22" s="27">
        <f t="shared" si="1"/>
        <v>12.446458183040846</v>
      </c>
      <c r="F22" s="27">
        <f t="shared" si="1"/>
        <v>6.0020078671540154E-2</v>
      </c>
      <c r="G22" s="27">
        <f t="shared" si="1"/>
        <v>0.20949622973829721</v>
      </c>
      <c r="H22" s="27">
        <f t="shared" si="1"/>
        <v>2.3044758743178897</v>
      </c>
      <c r="I22" s="27">
        <f t="shared" si="1"/>
        <v>16.936514200657037</v>
      </c>
      <c r="J22" s="27">
        <f t="shared" si="1"/>
        <v>0.31561465097706715</v>
      </c>
      <c r="K22" s="27">
        <f t="shared" si="1"/>
        <v>7.4168513316467983</v>
      </c>
      <c r="L22" s="27">
        <f t="shared" si="1"/>
        <v>0.1988301470841437</v>
      </c>
      <c r="M22" s="27">
        <f t="shared" si="1"/>
        <v>0.8111434305944063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4">
      <c r="A23" s="20" t="s">
        <v>38</v>
      </c>
      <c r="B23" s="29">
        <v>100</v>
      </c>
      <c r="C23" s="25">
        <f t="shared" si="1"/>
        <v>48.825065638232154</v>
      </c>
      <c r="D23" s="21" t="s">
        <v>35</v>
      </c>
      <c r="E23" s="25">
        <f t="shared" ref="E23:M23" si="2">E13/$B13*100</f>
        <v>9.8733070758885777</v>
      </c>
      <c r="F23" s="25">
        <f t="shared" si="2"/>
        <v>8.0807167882165576E-2</v>
      </c>
      <c r="G23" s="25">
        <f t="shared" ref="G23" si="3">G13/$B13*100</f>
        <v>0.12957861772048279</v>
      </c>
      <c r="H23" s="25">
        <f t="shared" si="2"/>
        <v>7.6533784887357887</v>
      </c>
      <c r="I23" s="25">
        <f t="shared" si="2"/>
        <v>14.531648053835294</v>
      </c>
      <c r="J23" s="25">
        <f t="shared" si="2"/>
        <v>1.0965351664051037</v>
      </c>
      <c r="K23" s="25">
        <f t="shared" si="2"/>
        <v>3.4254564657289994</v>
      </c>
      <c r="L23" s="25">
        <f t="shared" si="2"/>
        <v>5.5720354985503755E-2</v>
      </c>
      <c r="M23" s="25">
        <f t="shared" si="2"/>
        <v>0.46515315157121817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4">
      <c r="A24" s="1" t="s">
        <v>31</v>
      </c>
      <c r="B24" s="30">
        <v>100</v>
      </c>
      <c r="C24" s="27">
        <f t="shared" si="1"/>
        <v>53.362289153080411</v>
      </c>
      <c r="D24" s="22" t="s">
        <v>35</v>
      </c>
      <c r="E24" s="27">
        <f t="shared" ref="E24:M24" si="4">E14/$B14*100</f>
        <v>7.0907091319320061</v>
      </c>
      <c r="F24" s="27">
        <f t="shared" si="4"/>
        <v>0.14040159711359479</v>
      </c>
      <c r="G24" s="27">
        <f t="shared" ref="G24" si="5">G14/$B14*100</f>
        <v>0.22514147391302164</v>
      </c>
      <c r="H24" s="27">
        <f t="shared" si="4"/>
        <v>11.78962884768484</v>
      </c>
      <c r="I24" s="27">
        <f t="shared" si="4"/>
        <v>12.384127068448034</v>
      </c>
      <c r="J24" s="27">
        <f t="shared" si="4"/>
        <v>1.7612900956416058</v>
      </c>
      <c r="K24" s="27">
        <f t="shared" si="4"/>
        <v>1.6368386368253562</v>
      </c>
      <c r="L24" s="27">
        <f t="shared" si="4"/>
        <v>9.6813525789062993E-2</v>
      </c>
      <c r="M24" s="27">
        <f t="shared" si="4"/>
        <v>0.40314591464688415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4">
      <c r="A25" s="31" t="s">
        <v>32</v>
      </c>
      <c r="B25" s="32">
        <v>100</v>
      </c>
      <c r="C25" s="33">
        <f>C15/$B15*100</f>
        <v>42.672809680557961</v>
      </c>
      <c r="D25" s="57" t="s">
        <v>35</v>
      </c>
      <c r="E25" s="33">
        <f t="shared" ref="E25:M25" si="6">E15/$B15*100</f>
        <v>13.646375500332564</v>
      </c>
      <c r="F25" s="57" t="s">
        <v>35</v>
      </c>
      <c r="G25" s="57" t="s">
        <v>35</v>
      </c>
      <c r="H25" s="33">
        <f t="shared" si="6"/>
        <v>2.0448288488930402</v>
      </c>
      <c r="I25" s="33">
        <f t="shared" si="6"/>
        <v>17.443588877673893</v>
      </c>
      <c r="J25" s="33">
        <f t="shared" si="6"/>
        <v>0.19516567089385695</v>
      </c>
      <c r="K25" s="33">
        <f t="shared" si="6"/>
        <v>5.850735859142949</v>
      </c>
      <c r="L25" s="65" t="s">
        <v>35</v>
      </c>
      <c r="M25" s="33">
        <f t="shared" si="6"/>
        <v>0.54923197015668668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4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4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6"/>
  <sheetViews>
    <sheetView topLeftCell="L1" zoomScaleNormal="100" workbookViewId="0">
      <selection activeCell="U17" sqref="U17:U19"/>
    </sheetView>
  </sheetViews>
  <sheetFormatPr defaultColWidth="9.375" defaultRowHeight="19.8" x14ac:dyDescent="0.4"/>
  <cols>
    <col min="1" max="1" width="30" style="13" hidden="1" customWidth="1"/>
    <col min="2" max="3" width="14.625" style="13" hidden="1" customWidth="1"/>
    <col min="4" max="4" width="13.625" style="13" hidden="1" customWidth="1"/>
    <col min="5" max="5" width="13.375" style="13" hidden="1" customWidth="1"/>
    <col min="6" max="6" width="13.875" style="13" hidden="1" customWidth="1"/>
    <col min="7" max="7" width="11.375" style="13" hidden="1" customWidth="1"/>
    <col min="8" max="8" width="12.125" style="13" hidden="1" customWidth="1"/>
    <col min="9" max="9" width="12.875" style="13" hidden="1" customWidth="1"/>
    <col min="10" max="10" width="12.375" style="13" hidden="1" customWidth="1"/>
    <col min="11" max="11" width="11.5" style="13" hidden="1" customWidth="1"/>
    <col min="12" max="12" width="30.125" style="13" customWidth="1"/>
    <col min="13" max="13" width="16.125" style="13" customWidth="1"/>
    <col min="14" max="17" width="18.375" style="13" customWidth="1"/>
    <col min="18" max="18" width="15.125" style="13" customWidth="1"/>
    <col min="19" max="19" width="15.625" style="13" customWidth="1"/>
    <col min="20" max="20" width="16.5" style="13" customWidth="1"/>
    <col min="21" max="21" width="13.625" style="13" customWidth="1"/>
    <col min="22" max="22" width="14.5" style="13" customWidth="1"/>
    <col min="23" max="23" width="16.5" style="13" bestFit="1" customWidth="1"/>
    <col min="24" max="24" width="12.875" style="13" bestFit="1" customWidth="1"/>
    <col min="25" max="25" width="10" style="13" bestFit="1" customWidth="1"/>
    <col min="26" max="16384" width="9.375" style="13"/>
  </cols>
  <sheetData>
    <row r="1" spans="1:24" s="3" customFormat="1" ht="28.5" customHeight="1" x14ac:dyDescent="0.5">
      <c r="A1" s="2" t="s">
        <v>39</v>
      </c>
      <c r="L1" s="2" t="s">
        <v>73</v>
      </c>
    </row>
    <row r="2" spans="1:24" s="3" customFormat="1" ht="15" customHeight="1" x14ac:dyDescent="0.5">
      <c r="A2" s="2"/>
      <c r="L2" s="2"/>
    </row>
    <row r="3" spans="1:24" s="5" customFormat="1" ht="23.25" customHeight="1" x14ac:dyDescent="0.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3" t="s">
        <v>69</v>
      </c>
      <c r="N6" s="63"/>
      <c r="O6" s="63"/>
      <c r="P6" s="63"/>
      <c r="Q6" s="63"/>
      <c r="R6" s="63"/>
      <c r="S6" s="63"/>
      <c r="T6" s="63"/>
      <c r="U6" s="63"/>
    </row>
    <row r="7" spans="1:24" s="8" customFormat="1" ht="23.25" customHeight="1" x14ac:dyDescent="0.4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201600.88</v>
      </c>
      <c r="N7" s="9">
        <v>377572.55</v>
      </c>
      <c r="O7" s="9">
        <v>598629.92000000004</v>
      </c>
      <c r="P7" s="9">
        <v>1637737.12</v>
      </c>
      <c r="Q7" s="9">
        <v>1203140.55</v>
      </c>
      <c r="R7" s="9">
        <v>756291.4</v>
      </c>
      <c r="S7" s="9">
        <v>245390.28</v>
      </c>
      <c r="T7" s="9">
        <v>872759.87</v>
      </c>
      <c r="U7" s="9">
        <v>212744.37</v>
      </c>
      <c r="V7" s="9">
        <v>3300.99</v>
      </c>
      <c r="W7" s="9">
        <v>62099.22</v>
      </c>
      <c r="X7" s="38"/>
    </row>
    <row r="8" spans="1:24" ht="23.25" customHeight="1" x14ac:dyDescent="0.4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82167.539999999994</v>
      </c>
      <c r="N8" s="14">
        <v>193181.52</v>
      </c>
      <c r="O8" s="14">
        <v>363780.09</v>
      </c>
      <c r="P8" s="14">
        <v>1021843.92</v>
      </c>
      <c r="Q8" s="14">
        <v>403398.17</v>
      </c>
      <c r="R8" s="14">
        <v>171786.83</v>
      </c>
      <c r="S8" s="14">
        <v>138006.32</v>
      </c>
      <c r="T8" s="14">
        <v>390491.7</v>
      </c>
      <c r="U8" s="14">
        <v>47239.38</v>
      </c>
      <c r="V8" s="14">
        <v>812.93</v>
      </c>
      <c r="W8" s="14">
        <v>33455.629999999997</v>
      </c>
      <c r="X8" s="38"/>
    </row>
    <row r="9" spans="1:24" ht="23.25" customHeight="1" x14ac:dyDescent="0.4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119433.35</v>
      </c>
      <c r="N9" s="14">
        <v>184391.02</v>
      </c>
      <c r="O9" s="14">
        <v>234849.83</v>
      </c>
      <c r="P9" s="14">
        <v>615893.19999999995</v>
      </c>
      <c r="Q9" s="14">
        <v>799742.38</v>
      </c>
      <c r="R9" s="14">
        <v>584504.57999999996</v>
      </c>
      <c r="S9" s="14">
        <v>107383.96</v>
      </c>
      <c r="T9" s="14">
        <v>482268.17</v>
      </c>
      <c r="U9" s="14">
        <v>165504.99</v>
      </c>
      <c r="V9" s="14">
        <v>2488.06</v>
      </c>
      <c r="W9" s="14">
        <v>28643.59</v>
      </c>
      <c r="X9" s="38"/>
    </row>
    <row r="10" spans="1:24" s="8" customFormat="1" ht="23.25" customHeight="1" x14ac:dyDescent="0.4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11332.15</v>
      </c>
      <c r="N10" s="9">
        <v>21989.75</v>
      </c>
      <c r="O10" s="9">
        <v>32910.86</v>
      </c>
      <c r="P10" s="9">
        <v>450406.65</v>
      </c>
      <c r="Q10" s="9">
        <v>344095.45</v>
      </c>
      <c r="R10" s="9">
        <v>169159.41</v>
      </c>
      <c r="S10" s="9">
        <v>40602.93</v>
      </c>
      <c r="T10" s="9">
        <v>200959.08</v>
      </c>
      <c r="U10" s="9">
        <v>29682.06</v>
      </c>
      <c r="V10" s="9" t="s">
        <v>35</v>
      </c>
      <c r="W10" s="9" t="s">
        <v>35</v>
      </c>
      <c r="X10" s="38"/>
    </row>
    <row r="11" spans="1:24" ht="23.25" customHeight="1" x14ac:dyDescent="0.4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5910.24</v>
      </c>
      <c r="N11" s="14">
        <v>11852.38</v>
      </c>
      <c r="O11" s="14">
        <v>19021.55</v>
      </c>
      <c r="P11" s="14">
        <v>304587.51</v>
      </c>
      <c r="Q11" s="14">
        <v>129296.64</v>
      </c>
      <c r="R11" s="14">
        <v>41720.92</v>
      </c>
      <c r="S11" s="14">
        <v>21036.84</v>
      </c>
      <c r="T11" s="14">
        <v>106082</v>
      </c>
      <c r="U11" s="14">
        <v>4527.28</v>
      </c>
      <c r="V11" s="9" t="s">
        <v>35</v>
      </c>
      <c r="W11" s="9" t="s">
        <v>35</v>
      </c>
      <c r="X11" s="38"/>
    </row>
    <row r="12" spans="1:24" ht="23.25" customHeight="1" x14ac:dyDescent="0.4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5421.91</v>
      </c>
      <c r="N12" s="14">
        <v>10137.370000000001</v>
      </c>
      <c r="O12" s="14">
        <v>13889.31</v>
      </c>
      <c r="P12" s="14">
        <v>145819.13</v>
      </c>
      <c r="Q12" s="14">
        <v>214798.81</v>
      </c>
      <c r="R12" s="14">
        <v>127438.49</v>
      </c>
      <c r="S12" s="14">
        <v>19566.09</v>
      </c>
      <c r="T12" s="14">
        <v>94877.08</v>
      </c>
      <c r="U12" s="14">
        <v>25154.77</v>
      </c>
      <c r="V12" s="9" t="s">
        <v>35</v>
      </c>
      <c r="W12" s="9" t="s">
        <v>35</v>
      </c>
      <c r="X12" s="38"/>
    </row>
    <row r="13" spans="1:24" s="8" customFormat="1" ht="23.25" customHeight="1" x14ac:dyDescent="0.4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197.35</v>
      </c>
      <c r="N13" s="21">
        <v>624.16999999999996</v>
      </c>
      <c r="O13" s="21">
        <v>1595.33</v>
      </c>
      <c r="P13" s="21">
        <v>22437.439999999999</v>
      </c>
      <c r="Q13" s="21">
        <v>14434.12</v>
      </c>
      <c r="R13" s="21">
        <v>10254.1</v>
      </c>
      <c r="S13" s="21">
        <v>586.14</v>
      </c>
      <c r="T13" s="21">
        <v>3353.11</v>
      </c>
      <c r="U13" s="21">
        <v>204.79</v>
      </c>
      <c r="V13" s="9" t="s">
        <v>35</v>
      </c>
      <c r="W13" s="9" t="s">
        <v>35</v>
      </c>
      <c r="X13" s="38"/>
    </row>
    <row r="14" spans="1:24" ht="23.25" customHeight="1" x14ac:dyDescent="0.4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>
        <v>197.35</v>
      </c>
      <c r="N14" s="22">
        <v>624.16999999999996</v>
      </c>
      <c r="O14" s="22">
        <v>338.17</v>
      </c>
      <c r="P14" s="22">
        <v>14320.57</v>
      </c>
      <c r="Q14" s="22">
        <v>5002.09</v>
      </c>
      <c r="R14" s="22">
        <v>2335.86</v>
      </c>
      <c r="S14" s="22">
        <v>195.56</v>
      </c>
      <c r="T14" s="22">
        <v>1747.58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 x14ac:dyDescent="0.4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1257.1600000000001</v>
      </c>
      <c r="P15" s="22">
        <v>8116.86</v>
      </c>
      <c r="Q15" s="22">
        <v>9432.0400000000009</v>
      </c>
      <c r="R15" s="22">
        <v>7918.24</v>
      </c>
      <c r="S15" s="22">
        <v>390.58</v>
      </c>
      <c r="T15" s="22">
        <v>1605.53</v>
      </c>
      <c r="U15" s="22">
        <v>204.79</v>
      </c>
      <c r="V15" s="56" t="s">
        <v>35</v>
      </c>
      <c r="W15" s="56" t="s">
        <v>35</v>
      </c>
      <c r="X15" s="38"/>
    </row>
    <row r="16" spans="1:24" ht="23.25" customHeight="1" x14ac:dyDescent="0.4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4" t="s">
        <v>36</v>
      </c>
      <c r="N16" s="64"/>
      <c r="O16" s="64"/>
      <c r="P16" s="64"/>
      <c r="Q16" s="64"/>
      <c r="R16" s="64"/>
      <c r="S16" s="64"/>
      <c r="T16" s="64"/>
      <c r="U16" s="64"/>
    </row>
    <row r="17" spans="1:36" s="8" customFormat="1" ht="23.25" customHeight="1" x14ac:dyDescent="0.4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0.53889463972408913</v>
      </c>
      <c r="N17" s="29">
        <f>N7/'ตาราง 4 หน้า 1'!$B7*100</f>
        <v>1.0092804322181312</v>
      </c>
      <c r="O17" s="29">
        <f>O7/'ตาราง 4 หน้า 1'!$B7*100</f>
        <v>1.6001837644084704</v>
      </c>
      <c r="P17" s="29">
        <f>P7/'ตาราง 4 หน้า 1'!$B7*100</f>
        <v>4.3777971368238449</v>
      </c>
      <c r="Q17" s="29">
        <f>Q7/'ตาราง 4 หน้า 1'!$B7*100</f>
        <v>3.2160871184177995</v>
      </c>
      <c r="R17" s="29">
        <f>R7/'ตาราง 4 หน้า 1'!$B7*100</f>
        <v>2.0216250123978976</v>
      </c>
      <c r="S17" s="29">
        <f>S7/'ตาราง 4 หน้า 1'!$B7*100</f>
        <v>0.6559470699353761</v>
      </c>
      <c r="T17" s="29">
        <f>T7/'ตาราง 4 หน้า 1'!$B7*100</f>
        <v>2.332954180107214</v>
      </c>
      <c r="U17" s="29">
        <f>U7/'ตาราง 4 หน้า 1'!$B7*100</f>
        <v>0.56868204456487648</v>
      </c>
      <c r="V17" s="58" t="s">
        <v>70</v>
      </c>
      <c r="W17" s="29">
        <f>W7/'ตาราง 4 หน้า 1'!$B7*100</f>
        <v>0.16599598567747795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4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0.40342446937772425</v>
      </c>
      <c r="N18" s="30">
        <f>N8/'ตาราง 4 หน้า 1'!$B8*100</f>
        <v>0.94847858655111517</v>
      </c>
      <c r="O18" s="30">
        <f>O8/'ตาราง 4 หน้า 1'!$B8*100</f>
        <v>1.7860798775091817</v>
      </c>
      <c r="P18" s="30">
        <f>P8/'ตาราง 4 หน้า 1'!$B8*100</f>
        <v>5.0170279067969386</v>
      </c>
      <c r="Q18" s="30">
        <f>Q8/'ตาราง 4 หน้า 1'!$B8*100</f>
        <v>1.9805958980905962</v>
      </c>
      <c r="R18" s="30">
        <f>R8/'ตาราง 4 หน้า 1'!$B8*100</f>
        <v>0.84343538505389504</v>
      </c>
      <c r="S18" s="30">
        <f>S8/'ตาราง 4 หน้า 1'!$B8*100</f>
        <v>0.67758054356711206</v>
      </c>
      <c r="T18" s="30">
        <f>T8/'ตาราง 4 หน้า 1'!$B8*100</f>
        <v>1.9172279816203028</v>
      </c>
      <c r="U18" s="30">
        <f>U8/'ตาราง 4 หน้า 1'!$B8*100</f>
        <v>0.23193491992376403</v>
      </c>
      <c r="V18" s="58" t="s">
        <v>70</v>
      </c>
      <c r="W18" s="30">
        <f>W8/'ตาราง 4 หน้า 1'!$B8*100</f>
        <v>0.16425975245756988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4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0.70079473244902257</v>
      </c>
      <c r="N19" s="30">
        <f>N9/'ตาราง 4 หน้า 1'!$B9*100</f>
        <v>1.0819444947906289</v>
      </c>
      <c r="O19" s="30">
        <f>O9/'ตาราง 4 หน้า 1'!$B9*100</f>
        <v>1.3780198226085796</v>
      </c>
      <c r="P19" s="30">
        <f>P9/'ตาราง 4 หน้า 1'!$B9*100</f>
        <v>3.6138541731532463</v>
      </c>
      <c r="Q19" s="30">
        <f>Q9/'ตาราง 4 หน้า 1'!$B9*100</f>
        <v>4.6926193330442834</v>
      </c>
      <c r="R19" s="30">
        <f>R9/'ตาราง 4 หน้า 1'!$B9*100</f>
        <v>3.4296763069639113</v>
      </c>
      <c r="S19" s="30">
        <f>S9/'ตาราง 4 หน้า 1'!$B9*100</f>
        <v>0.63009296413034166</v>
      </c>
      <c r="T19" s="30">
        <f>T9/'ตาราง 4 หน้า 1'!$B9*100</f>
        <v>2.8297874351161521</v>
      </c>
      <c r="U19" s="30">
        <f>U9/'ตาราง 4 หน้า 1'!$B9*100</f>
        <v>0.97112762210913561</v>
      </c>
      <c r="V19" s="58" t="s">
        <v>70</v>
      </c>
      <c r="W19" s="30">
        <f>W9/'ตาราง 4 หน้า 1'!$B9*100</f>
        <v>0.16807095330097913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4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0.1238617255903883</v>
      </c>
      <c r="N20" s="29">
        <f>N10/'ตาราง 4 หน้า 1'!$B10*100</f>
        <v>0.24035054074480491</v>
      </c>
      <c r="O20" s="29">
        <f>O10/'ตาราง 4 หน้า 1'!$B10*100</f>
        <v>0.3597195510352128</v>
      </c>
      <c r="P20" s="29">
        <f>P10/'ตาราง 4 หน้า 1'!$B10*100</f>
        <v>4.9229973911734373</v>
      </c>
      <c r="Q20" s="29">
        <f>Q10/'ตาราง 4 หน้า 1'!$B10*100</f>
        <v>3.7610035346162181</v>
      </c>
      <c r="R20" s="29">
        <f>R10/'ตาราง 4 หน้า 1'!$B10*100</f>
        <v>1.8489321463669284</v>
      </c>
      <c r="S20" s="29">
        <f>S10/'ตาราง 4 หน้า 1'!$B10*100</f>
        <v>0.44379477626273434</v>
      </c>
      <c r="T20" s="29">
        <f>T10/'ตาราง 4 หน้า 1'!$B10*100</f>
        <v>2.1965062606704717</v>
      </c>
      <c r="U20" s="29">
        <f>U10/'ตาราง 4 หน้า 1'!$B10*100</f>
        <v>0.32442838920041128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4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0.11689204274503148</v>
      </c>
      <c r="N21" s="30">
        <f>N11/'ตาราง 4 หน้า 1'!$B11*100</f>
        <v>0.23441499999836835</v>
      </c>
      <c r="O21" s="30">
        <f>O11/'ตาราง 4 หน้า 1'!$B11*100</f>
        <v>0.37620601459107478</v>
      </c>
      <c r="P21" s="30">
        <f>P11/'ตาราง 4 หน้า 1'!$B11*100</f>
        <v>6.0240965237490718</v>
      </c>
      <c r="Q21" s="30">
        <f>Q11/'ตาราง 4 หน้า 1'!$B11*100</f>
        <v>2.557213982794091</v>
      </c>
      <c r="R21" s="30">
        <f>R11/'ตาราง 4 หน้า 1'!$B11*100</f>
        <v>0.82515152751868603</v>
      </c>
      <c r="S21" s="30">
        <f>S11/'ตาราง 4 หน้า 1'!$B11*100</f>
        <v>0.41606418698739617</v>
      </c>
      <c r="T21" s="30">
        <f>T11/'ตาราง 4 หน้า 1'!$B11*100</f>
        <v>2.0980775194371857</v>
      </c>
      <c r="U21" s="30">
        <f>U11/'ตาราง 4 หน้า 1'!$B11*100</f>
        <v>8.9540019910989435E-2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4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0.13247174482506371</v>
      </c>
      <c r="N22" s="30">
        <f>N12/'ตาราง 4 หน้า 1'!$B12*100</f>
        <v>0.24768302901325479</v>
      </c>
      <c r="O22" s="30">
        <f>O12/'ตาราง 4 หน้า 1'!$B12*100</f>
        <v>0.33935294575457831</v>
      </c>
      <c r="P22" s="30">
        <f>P12/'ตาราง 4 หน้า 1'!$B12*100</f>
        <v>3.5627508719201897</v>
      </c>
      <c r="Q22" s="30">
        <f>Q12/'ตาราง 4 หน้า 1'!$B12*100</f>
        <v>5.2481087194452405</v>
      </c>
      <c r="R22" s="30">
        <f>R12/'ตาราง 4 หน้า 1'!$B12*100</f>
        <v>3.1136627365949332</v>
      </c>
      <c r="S22" s="30">
        <f>S12/'ตาราง 4 หน้า 1'!$B12*100</f>
        <v>0.47805184551278623</v>
      </c>
      <c r="T22" s="30">
        <f>T12/'ตาราง 4 หน้า 1'!$B12*100</f>
        <v>2.3181005091392435</v>
      </c>
      <c r="U22" s="30">
        <f>U12/'ตาราง 4 หน้า 1'!$B12*100</f>
        <v>0.6145982269298399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4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5.0961220022194664E-2</v>
      </c>
      <c r="N23" s="29">
        <f>N13/'ตาราง 4 หน้า 1'!$B13*100</f>
        <v>0.16117793109325179</v>
      </c>
      <c r="O23" s="29">
        <f>O13/'ตาราง 4 หน้า 1'!$B13*100</f>
        <v>0.41195826267042218</v>
      </c>
      <c r="P23" s="29">
        <f>P13/'ตาราง 4 หน้า 1'!$B13*100</f>
        <v>5.793966640865424</v>
      </c>
      <c r="Q23" s="29">
        <f>Q13/'ตาราง 4 หน้า 1'!$B13*100</f>
        <v>3.7272883969939725</v>
      </c>
      <c r="R23" s="29">
        <f>R13/'ตาราง 4 หน้า 1'!$B13*100</f>
        <v>2.6478917974643341</v>
      </c>
      <c r="S23" s="29">
        <f>S13/'ตาราง 4 หน้า 1'!$B13*100</f>
        <v>0.15135753485588641</v>
      </c>
      <c r="T23" s="29">
        <f>T13/'ตาราง 4 หน้า 1'!$B13*100</f>
        <v>0.86586560156382641</v>
      </c>
      <c r="U23" s="29">
        <f>U13/'ตาราง 4 หน้า 1'!$B13*100</f>
        <v>5.288243348540788E-2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4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>
        <f>M14/'ตาราง 4 หน้า 1'!$B14*100</f>
        <v>8.8544579268104467E-2</v>
      </c>
      <c r="N24" s="30">
        <f>N14/'ตาราง 4 หน้า 1'!$B14*100</f>
        <v>0.28004494573991773</v>
      </c>
      <c r="O24" s="30">
        <f>O14/'ตาราง 4 หน้า 1'!$B14*100</f>
        <v>0.15172597097083806</v>
      </c>
      <c r="P24" s="30">
        <f>P14/'ตาราง 4 หน้า 1'!$B14*100</f>
        <v>6.425177833946992</v>
      </c>
      <c r="Q24" s="30">
        <f>Q14/'ตาราง 4 หน้า 1'!$B14*100</f>
        <v>2.2442764353240068</v>
      </c>
      <c r="R24" s="30">
        <f>R14/'ตาราง 4 หน้า 1'!$B14*100</f>
        <v>1.0480250363779808</v>
      </c>
      <c r="S24" s="30">
        <f>S14/'ตาราง 4 หน้า 1'!$B14*100</f>
        <v>8.7741464006437855E-2</v>
      </c>
      <c r="T24" s="30">
        <f>T14/'ตาราง 4 หน้า 1'!$B14*100</f>
        <v>0.78408277596835074</v>
      </c>
      <c r="U24" s="67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4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1" t="s">
        <v>35</v>
      </c>
      <c r="N25" s="66" t="s">
        <v>35</v>
      </c>
      <c r="O25" s="32">
        <f>O15/'ตาราง 4 หน้า 1'!$B15*100</f>
        <v>0.76482068211010346</v>
      </c>
      <c r="P25" s="32">
        <f>P15/'ตาราง 4 หน้า 1'!$B15*100</f>
        <v>4.9380686641256597</v>
      </c>
      <c r="Q25" s="32">
        <f>Q15/'ตาราง 4 หน้า 1'!$B15*100</f>
        <v>5.7381870776112667</v>
      </c>
      <c r="R25" s="32">
        <f>R15/'ตาราง 4 หน้า 1'!$B15*100</f>
        <v>4.8172338587860777</v>
      </c>
      <c r="S25" s="32">
        <f>S15/'ตาราง 4 หน้า 1'!$B15*100</f>
        <v>0.23761785454402318</v>
      </c>
      <c r="T25" s="32">
        <f>T15/'ตาราง 4 หน้า 1'!$B15*100</f>
        <v>0.97675916331114132</v>
      </c>
      <c r="U25" s="32">
        <f>U15/'ตาราง 4 หน้า 1'!$B15*100</f>
        <v>0.12458845929661147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4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2019-08-30T07:42:10Z</dcterms:created>
  <dcterms:modified xsi:type="dcterms:W3CDTF">2020-12-18T01:34:46Z</dcterms:modified>
</cp:coreProperties>
</file>