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/>
  <mc:AlternateContent xmlns:mc="http://schemas.openxmlformats.org/markup-compatibility/2006">
    <mc:Choice Requires="x15">
      <x15ac:absPath xmlns:x15ac="http://schemas.microsoft.com/office/spreadsheetml/2010/11/ac" url="D:\1.งานสถิติเลย\รายงาน สรง.รายไตรมาส2560_การ์ตูน\3_Repo_srg Q3_60_OK\3_ข้อมูล60OK\"/>
    </mc:Choice>
  </mc:AlternateContent>
  <bookViews>
    <workbookView xWindow="-525" yWindow="-75" windowWidth="10065" windowHeight="8655" tabRatio="658"/>
  </bookViews>
  <sheets>
    <sheet name="ตารางที่4" sheetId="19" r:id="rId1"/>
  </sheets>
  <definedNames>
    <definedName name="_xlnm.Print_Area" localSheetId="0">ตารางที่4!$A$1:$D$67</definedName>
  </definedNames>
  <calcPr calcId="162913"/>
  <fileRecoveryPr autoRecover="0"/>
</workbook>
</file>

<file path=xl/calcChain.xml><?xml version="1.0" encoding="utf-8"?>
<calcChain xmlns="http://schemas.openxmlformats.org/spreadsheetml/2006/main">
  <c r="B26" i="19" l="1"/>
  <c r="B25" i="19"/>
  <c r="B24" i="19"/>
  <c r="B23" i="19"/>
  <c r="B22" i="19"/>
  <c r="D5" i="19" l="1"/>
  <c r="C5" i="19"/>
  <c r="C60" i="19" l="1"/>
  <c r="C58" i="19"/>
  <c r="C56" i="19"/>
  <c r="C59" i="19"/>
  <c r="C57" i="19"/>
  <c r="C40" i="19"/>
  <c r="C48" i="19"/>
  <c r="C41" i="19"/>
  <c r="C45" i="19"/>
  <c r="C42" i="19"/>
  <c r="C46" i="19"/>
  <c r="C50" i="19"/>
  <c r="C43" i="19"/>
  <c r="C47" i="19"/>
  <c r="D58" i="19"/>
  <c r="B10" i="19" l="1"/>
  <c r="B7" i="19"/>
  <c r="B19" i="19"/>
  <c r="B17" i="19"/>
  <c r="B6" i="19" l="1"/>
  <c r="B8" i="19"/>
  <c r="B9" i="19"/>
  <c r="B11" i="19"/>
  <c r="B12" i="19"/>
  <c r="B13" i="19"/>
  <c r="B14" i="19"/>
  <c r="B15" i="19"/>
  <c r="B16" i="19"/>
  <c r="B18" i="19"/>
  <c r="B20" i="19"/>
  <c r="B28" i="19"/>
  <c r="B27" i="19"/>
  <c r="D40" i="19" l="1"/>
  <c r="D42" i="19"/>
  <c r="D44" i="19"/>
  <c r="D46" i="19"/>
  <c r="D48" i="19"/>
  <c r="D50" i="19"/>
  <c r="D52" i="19"/>
  <c r="D57" i="19"/>
  <c r="D41" i="19"/>
  <c r="D43" i="19"/>
  <c r="D47" i="19"/>
  <c r="D49" i="19"/>
  <c r="D51" i="19"/>
  <c r="D53" i="19"/>
  <c r="C61" i="19"/>
  <c r="C62" i="19"/>
  <c r="C53" i="19"/>
  <c r="C54" i="19"/>
  <c r="C51" i="19"/>
  <c r="D60" i="19"/>
  <c r="C39" i="19"/>
  <c r="D54" i="19"/>
  <c r="D59" i="19"/>
  <c r="D56" i="19"/>
  <c r="B5" i="19"/>
  <c r="D39" i="19"/>
  <c r="D62" i="19"/>
  <c r="D61" i="19"/>
  <c r="B44" i="19" l="1"/>
  <c r="B41" i="19"/>
  <c r="B53" i="19"/>
  <c r="B40" i="19"/>
  <c r="B42" i="19"/>
  <c r="B46" i="19"/>
  <c r="B52" i="19"/>
  <c r="B43" i="19"/>
  <c r="B50" i="19"/>
  <c r="B45" i="19"/>
  <c r="B49" i="19"/>
  <c r="B47" i="19"/>
  <c r="B39" i="19"/>
  <c r="B48" i="19"/>
  <c r="B51" i="19"/>
  <c r="B61" i="19"/>
  <c r="B56" i="19"/>
  <c r="B57" i="19"/>
  <c r="B54" i="19"/>
  <c r="B60" i="19"/>
  <c r="B59" i="19"/>
  <c r="B62" i="19"/>
</calcChain>
</file>

<file path=xl/sharedStrings.xml><?xml version="1.0" encoding="utf-8"?>
<sst xmlns="http://schemas.openxmlformats.org/spreadsheetml/2006/main" count="62" uniqueCount="37">
  <si>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</si>
  <si>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</si>
  <si>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</si>
  <si>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</si>
  <si>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</si>
  <si>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</si>
  <si>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</si>
  <si>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</si>
  <si>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</si>
  <si>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</si>
  <si>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</si>
  <si>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</si>
  <si>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</si>
  <si>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</si>
  <si>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</si>
  <si>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</si>
  <si>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</si>
  <si>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</si>
  <si>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</si>
  <si>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</si>
  <si>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</si>
  <si>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</si>
  <si>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</si>
  <si>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</si>
  <si>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</si>
  <si>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</si>
  <si>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</si>
  <si>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</si>
  <si>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</si>
  <si>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</si>
  <si>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</si>
  <si>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</si>
  <si>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>ตารางที่  4   จำนวน และร้อยละของผู้มีงานทำ จำแนกตามอุตสาหกรรม และเพศ ไตรมาสที่ 3 พ.ศ. 2560</t>
  </si>
  <si>
    <t>ตารางที่  4   จำนวน และร้อยละของผู้มีงานทำ จำแนกตามอุตสาหกรรม และเพศ ไตรมาสที่ 3 พ.ศ. 2560 (ต่อ)</t>
  </si>
  <si>
    <t>แหล่งที่มา  :  สรุปผลการสำรวจโครงการสำรวจภาวะการทำงานของประชากรจังหวัดเลย ไตรมาสที่ 3 พ.ศ. 2560</t>
  </si>
  <si>
    <t>. .</t>
  </si>
  <si>
    <t>หมายเหตุ : . 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</si>
</sst>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4" fillId="0" borderId="0" xfId="3" applyFont="1"/>
    <xf numFmtId="0" fontId="5" fillId="0" borderId="0" xfId="3" applyFont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1" xfId="3" applyFont="1" applyBorder="1" applyAlignment="1">
      <alignment horizontal="center"/>
    </xf>
    <xf numFmtId="0" fontId="4" fillId="0" borderId="1" xfId="3" applyFont="1" applyBorder="1" applyAlignment="1">
      <alignment horizontal="right"/>
    </xf>
    <xf numFmtId="0" fontId="6" fillId="0" borderId="1" xfId="3" applyFont="1" applyBorder="1" applyAlignment="1">
      <alignment horizontal="right"/>
    </xf>
    <xf numFmtId="0" fontId="4" fillId="0" borderId="0" xfId="3" applyFont="1" applyBorder="1" applyAlignment="1">
      <alignment horizontal="center"/>
    </xf>
    <xf numFmtId="0" fontId="6" fillId="0" borderId="0" xfId="3" applyFont="1" applyAlignment="1">
      <alignment horizontal="center"/>
    </xf>
    <xf numFmtId="41" fontId="4" fillId="0" borderId="0" xfId="1" applyNumberFormat="1" applyFont="1" applyFill="1" applyBorder="1" applyAlignment="1">
      <alignment horizontal="right"/>
    </xf>
    <xf numFmtId="188" fontId="6" fillId="0" borderId="0" xfId="2" applyNumberFormat="1" applyFont="1" applyAlignment="1">
      <alignment horizontal="right" wrapText="1"/>
    </xf>
    <xf numFmtId="0" fontId="4" fillId="0" borderId="0" xfId="3" applyFont="1" applyAlignment="1">
      <alignment vertical="center"/>
    </xf>
    <xf numFmtId="0" fontId="7" fillId="0" borderId="0" xfId="3" quotePrefix="1" applyFont="1" applyAlignment="1" applyProtection="1">
      <alignment horizontal="left"/>
    </xf>
    <xf numFmtId="41" fontId="7" fillId="0" borderId="0" xfId="1" applyNumberFormat="1" applyFont="1" applyBorder="1" applyAlignment="1">
      <alignment horizontal="right"/>
    </xf>
    <xf numFmtId="188" fontId="7" fillId="0" borderId="0" xfId="2" applyNumberFormat="1" applyFont="1" applyAlignment="1">
      <alignment horizontal="right" wrapText="1"/>
    </xf>
    <xf numFmtId="0" fontId="5" fillId="0" borderId="0" xfId="3" applyFont="1" applyAlignment="1">
      <alignment vertical="center"/>
    </xf>
    <xf numFmtId="0" fontId="7" fillId="0" borderId="0" xfId="3" applyFont="1" applyAlignment="1" applyProtection="1">
      <alignment horizontal="left"/>
    </xf>
    <xf numFmtId="188" fontId="7" fillId="0" borderId="0" xfId="2" applyNumberFormat="1" applyFont="1" applyBorder="1" applyAlignment="1">
      <alignment horizontal="right" wrapText="1"/>
    </xf>
    <xf numFmtId="0" fontId="7" fillId="0" borderId="0" xfId="3" applyFont="1" applyBorder="1" applyAlignment="1" applyProtection="1">
      <alignment horizontal="left"/>
    </xf>
    <xf numFmtId="0" fontId="5" fillId="0" borderId="0" xfId="3" applyFont="1" applyBorder="1"/>
    <xf numFmtId="0" fontId="7" fillId="0" borderId="0" xfId="3" applyFont="1" applyBorder="1" applyAlignment="1"/>
    <xf numFmtId="188" fontId="5" fillId="0" borderId="0" xfId="2" applyNumberFormat="1" applyFont="1" applyAlignment="1">
      <alignment horizontal="right" wrapText="1"/>
    </xf>
    <xf numFmtId="0" fontId="7" fillId="0" borderId="0" xfId="3" applyFont="1" applyAlignment="1"/>
    <xf numFmtId="188" fontId="7" fillId="0" borderId="0" xfId="4" applyNumberFormat="1" applyFont="1" applyAlignment="1">
      <alignment wrapText="1"/>
    </xf>
    <xf numFmtId="0" fontId="7" fillId="0" borderId="2" xfId="3" applyFont="1" applyBorder="1" applyAlignment="1"/>
    <xf numFmtId="41" fontId="7" fillId="0" borderId="2" xfId="1" applyNumberFormat="1" applyFont="1" applyBorder="1" applyAlignment="1">
      <alignment horizontal="right"/>
    </xf>
    <xf numFmtId="188" fontId="7" fillId="0" borderId="2" xfId="2" applyNumberFormat="1" applyFont="1" applyBorder="1" applyAlignment="1">
      <alignment horizontal="right" wrapText="1"/>
    </xf>
    <xf numFmtId="0" fontId="8" fillId="0" borderId="0" xfId="0" applyFont="1" applyBorder="1"/>
    <xf numFmtId="188" fontId="6" fillId="0" borderId="3" xfId="1" applyNumberFormat="1" applyFont="1" applyBorder="1" applyAlignment="1">
      <alignment horizontal="right"/>
    </xf>
    <xf numFmtId="188" fontId="7" fillId="0" borderId="0" xfId="1" applyNumberFormat="1" applyFont="1" applyBorder="1" applyAlignment="1">
      <alignment horizontal="center"/>
    </xf>
    <xf numFmtId="0" fontId="7" fillId="0" borderId="0" xfId="3" applyFont="1" applyBorder="1"/>
    <xf numFmtId="188" fontId="6" fillId="0" borderId="0" xfId="1" applyNumberFormat="1" applyFont="1" applyBorder="1" applyAlignment="1">
      <alignment horizontal="right"/>
    </xf>
    <xf numFmtId="0" fontId="4" fillId="0" borderId="0" xfId="0" applyFont="1"/>
    <xf numFmtId="0" fontId="6" fillId="0" borderId="1" xfId="3" applyFont="1" applyBorder="1" applyAlignment="1">
      <alignment horizontal="center" vertical="center"/>
    </xf>
    <xf numFmtId="0" fontId="7" fillId="0" borderId="0" xfId="3" applyFont="1"/>
    <xf numFmtId="189" fontId="6" fillId="0" borderId="0" xfId="3" applyNumberFormat="1" applyFont="1" applyAlignment="1">
      <alignment horizontal="right"/>
    </xf>
    <xf numFmtId="189" fontId="4" fillId="0" borderId="0" xfId="3" applyNumberFormat="1" applyFont="1" applyAlignment="1">
      <alignment vertical="center"/>
    </xf>
    <xf numFmtId="189" fontId="7" fillId="0" borderId="0" xfId="3" applyNumberFormat="1" applyFont="1" applyAlignment="1">
      <alignment horizontal="right"/>
    </xf>
    <xf numFmtId="189" fontId="7" fillId="0" borderId="2" xfId="3" applyNumberFormat="1" applyFont="1" applyBorder="1" applyAlignment="1">
      <alignment horizontal="right"/>
    </xf>
    <xf numFmtId="187" fontId="7" fillId="0" borderId="0" xfId="3" applyNumberFormat="1" applyFont="1"/>
    <xf numFmtId="187" fontId="7" fillId="0" borderId="3" xfId="3" applyNumberFormat="1" applyFont="1" applyBorder="1"/>
    <xf numFmtId="41" fontId="5" fillId="0" borderId="0" xfId="1" applyNumberFormat="1" applyFont="1" applyBorder="1" applyAlignment="1">
      <alignment horizontal="right"/>
    </xf>
    <xf numFmtId="0" fontId="4" fillId="0" borderId="3" xfId="3" applyFont="1" applyBorder="1" applyAlignment="1">
      <alignment horizontal="center"/>
    </xf>
    <xf numFmtId="0" fontId="6" fillId="0" borderId="0" xfId="3" applyFont="1" applyAlignment="1">
      <alignment horizontal="center"/>
    </xf>
    <xf numFmtId="188" fontId="5" fillId="0" borderId="0" xfId="2" applyNumberFormat="1" applyFont="1" applyBorder="1" applyAlignment="1">
      <alignment horizontal="right" wrapText="1"/>
    </xf>
    <xf numFmtId="189" fontId="5" fillId="0" borderId="0" xfId="3" applyNumberFormat="1" applyFont="1" applyAlignment="1">
      <alignment horizontal="right"/>
    </xf>
    <xf numFmtId="0" fontId="8" fillId="0" borderId="0" xfId="3" applyFont="1"/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66"/>
  <sheetViews>
    <sheetView showGridLines="0" tabSelected="1" view="pageBreakPreview" topLeftCell="A31" zoomScale="80" zoomScaleNormal="75" zoomScaleSheetLayoutView="80" workbookViewId="0">
      <selection activeCell="A36" sqref="A36"/>
    </sheetView>
  </sheetViews>
  <sheetFormatPr defaultRowHeight="18" customHeight="1" x14ac:dyDescent="0.35"/>
  <cols>
    <col min="1" max="1" width="63.28515625" style="2" customWidth="1"/>
    <col min="2" max="2" width="14.7109375" style="2" customWidth="1"/>
    <col min="3" max="4" width="13.7109375" style="2" customWidth="1"/>
    <col min="5" max="16384" width="9.140625" style="2"/>
  </cols>
  <sheetData>
    <row r="1" spans="1:4" s="1" customFormat="1" ht="23.25" x14ac:dyDescent="0.35">
      <c r="A1" s="1" t="s">
        <v>32</v>
      </c>
      <c r="B1" s="2"/>
      <c r="C1" s="2"/>
      <c r="D1" s="2"/>
    </row>
    <row r="2" spans="1:4" s="4" customFormat="1" ht="8.25" customHeight="1" x14ac:dyDescent="0.35">
      <c r="A2" s="3"/>
    </row>
    <row r="3" spans="1:4" s="1" customFormat="1" ht="23.25" x14ac:dyDescent="0.35">
      <c r="A3" s="5" t="s">
        <v>4</v>
      </c>
      <c r="B3" s="6" t="s">
        <v>0</v>
      </c>
      <c r="C3" s="7" t="s">
        <v>1</v>
      </c>
      <c r="D3" s="6" t="s">
        <v>2</v>
      </c>
    </row>
    <row r="4" spans="1:4" s="1" customFormat="1" ht="23.25" x14ac:dyDescent="0.35">
      <c r="A4" s="8"/>
      <c r="B4" s="43" t="s">
        <v>25</v>
      </c>
      <c r="C4" s="43"/>
      <c r="D4" s="43"/>
    </row>
    <row r="5" spans="1:4" s="12" customFormat="1" ht="23.25" x14ac:dyDescent="0.35">
      <c r="A5" s="9" t="s">
        <v>3</v>
      </c>
      <c r="B5" s="10">
        <f>C5+D5</f>
        <v>295967</v>
      </c>
      <c r="C5" s="11">
        <f>SUM(C6:C28)</f>
        <v>165263</v>
      </c>
      <c r="D5" s="11">
        <f>SUM(D6:D28)</f>
        <v>130704</v>
      </c>
    </row>
    <row r="6" spans="1:4" s="16" customFormat="1" ht="28.5" customHeight="1" x14ac:dyDescent="0.35">
      <c r="A6" s="13" t="s">
        <v>24</v>
      </c>
      <c r="B6" s="14">
        <f>C6+D6</f>
        <v>197477</v>
      </c>
      <c r="C6" s="15">
        <v>114715</v>
      </c>
      <c r="D6" s="15">
        <v>82762</v>
      </c>
    </row>
    <row r="7" spans="1:4" s="16" customFormat="1" ht="28.5" customHeight="1" x14ac:dyDescent="0.35">
      <c r="A7" s="17" t="s">
        <v>10</v>
      </c>
      <c r="B7" s="14">
        <f t="shared" ref="B7:B26" si="0">C7+D7</f>
        <v>350</v>
      </c>
      <c r="C7" s="15">
        <v>350</v>
      </c>
      <c r="D7" s="18">
        <v>0</v>
      </c>
    </row>
    <row r="8" spans="1:4" s="16" customFormat="1" ht="28.5" customHeight="1" x14ac:dyDescent="0.35">
      <c r="A8" s="17" t="s">
        <v>11</v>
      </c>
      <c r="B8" s="14">
        <f t="shared" si="0"/>
        <v>6349</v>
      </c>
      <c r="C8" s="15">
        <v>4388</v>
      </c>
      <c r="D8" s="15">
        <v>1961</v>
      </c>
    </row>
    <row r="9" spans="1:4" s="16" customFormat="1" ht="28.5" customHeight="1" x14ac:dyDescent="0.35">
      <c r="A9" s="13" t="s">
        <v>12</v>
      </c>
      <c r="B9" s="14">
        <f t="shared" si="0"/>
        <v>191</v>
      </c>
      <c r="C9" s="15">
        <v>191</v>
      </c>
      <c r="D9" s="18">
        <v>0</v>
      </c>
    </row>
    <row r="10" spans="1:4" s="16" customFormat="1" ht="28.5" customHeight="1" x14ac:dyDescent="0.35">
      <c r="A10" s="17" t="s">
        <v>27</v>
      </c>
      <c r="B10" s="42">
        <f t="shared" si="0"/>
        <v>196</v>
      </c>
      <c r="C10" s="18">
        <v>51</v>
      </c>
      <c r="D10" s="45">
        <v>145</v>
      </c>
    </row>
    <row r="11" spans="1:4" ht="28.5" customHeight="1" x14ac:dyDescent="0.35">
      <c r="A11" s="13" t="s">
        <v>5</v>
      </c>
      <c r="B11" s="14">
        <f t="shared" si="0"/>
        <v>8389</v>
      </c>
      <c r="C11" s="15">
        <v>7536</v>
      </c>
      <c r="D11" s="15">
        <v>853</v>
      </c>
    </row>
    <row r="12" spans="1:4" ht="28.5" customHeight="1" x14ac:dyDescent="0.35">
      <c r="A12" s="17" t="s">
        <v>8</v>
      </c>
      <c r="B12" s="14">
        <f t="shared" si="0"/>
        <v>25896</v>
      </c>
      <c r="C12" s="15">
        <v>11796</v>
      </c>
      <c r="D12" s="15">
        <v>14100</v>
      </c>
    </row>
    <row r="13" spans="1:4" ht="28.5" customHeight="1" x14ac:dyDescent="0.35">
      <c r="A13" s="17" t="s">
        <v>26</v>
      </c>
      <c r="B13" s="14">
        <f t="shared" si="0"/>
        <v>1100</v>
      </c>
      <c r="C13" s="15">
        <v>973</v>
      </c>
      <c r="D13" s="18">
        <v>127</v>
      </c>
    </row>
    <row r="14" spans="1:4" s="20" customFormat="1" ht="28.5" customHeight="1" x14ac:dyDescent="0.35">
      <c r="A14" s="19" t="s">
        <v>13</v>
      </c>
      <c r="B14" s="14">
        <f t="shared" si="0"/>
        <v>13032</v>
      </c>
      <c r="C14" s="15">
        <v>4849</v>
      </c>
      <c r="D14" s="15">
        <v>8183</v>
      </c>
    </row>
    <row r="15" spans="1:4" ht="28.5" customHeight="1" x14ac:dyDescent="0.35">
      <c r="A15" s="21" t="s">
        <v>9</v>
      </c>
      <c r="B15" s="14">
        <f t="shared" si="0"/>
        <v>241</v>
      </c>
      <c r="C15" s="15">
        <v>241</v>
      </c>
      <c r="D15" s="18">
        <v>0</v>
      </c>
    </row>
    <row r="16" spans="1:4" ht="28.5" customHeight="1" x14ac:dyDescent="0.35">
      <c r="A16" s="21" t="s">
        <v>22</v>
      </c>
      <c r="B16" s="14">
        <f t="shared" si="0"/>
        <v>2581</v>
      </c>
      <c r="C16" s="15">
        <v>557</v>
      </c>
      <c r="D16" s="15">
        <v>2024</v>
      </c>
    </row>
    <row r="17" spans="1:4" ht="28.5" customHeight="1" x14ac:dyDescent="0.35">
      <c r="A17" s="21" t="s">
        <v>14</v>
      </c>
      <c r="B17" s="14">
        <f>C17+D17</f>
        <v>0</v>
      </c>
      <c r="C17" s="15">
        <v>0</v>
      </c>
      <c r="D17" s="18">
        <v>0</v>
      </c>
    </row>
    <row r="18" spans="1:4" ht="28.5" customHeight="1" x14ac:dyDescent="0.35">
      <c r="A18" s="21" t="s">
        <v>28</v>
      </c>
      <c r="B18" s="14">
        <f t="shared" si="0"/>
        <v>877</v>
      </c>
      <c r="C18" s="15">
        <v>408</v>
      </c>
      <c r="D18" s="18">
        <v>469</v>
      </c>
    </row>
    <row r="19" spans="1:4" ht="28.5" customHeight="1" x14ac:dyDescent="0.35">
      <c r="A19" s="21" t="s">
        <v>29</v>
      </c>
      <c r="B19" s="14">
        <f>C19+D19</f>
        <v>383</v>
      </c>
      <c r="C19" s="18">
        <v>245</v>
      </c>
      <c r="D19" s="22">
        <v>138</v>
      </c>
    </row>
    <row r="20" spans="1:4" ht="28.5" customHeight="1" x14ac:dyDescent="0.35">
      <c r="A20" s="23" t="s">
        <v>15</v>
      </c>
      <c r="B20" s="14">
        <f t="shared" si="0"/>
        <v>10258</v>
      </c>
      <c r="C20" s="15">
        <v>7611</v>
      </c>
      <c r="D20" s="15">
        <v>2647</v>
      </c>
    </row>
    <row r="21" spans="1:4" ht="23.25" customHeight="1" x14ac:dyDescent="0.35">
      <c r="A21" s="23" t="s">
        <v>7</v>
      </c>
      <c r="B21" s="14"/>
      <c r="D21" s="24"/>
    </row>
    <row r="22" spans="1:4" ht="28.5" customHeight="1" x14ac:dyDescent="0.35">
      <c r="A22" s="23" t="s">
        <v>16</v>
      </c>
      <c r="B22" s="14">
        <f t="shared" si="0"/>
        <v>6980</v>
      </c>
      <c r="C22" s="15">
        <v>1260</v>
      </c>
      <c r="D22" s="15">
        <v>5720</v>
      </c>
    </row>
    <row r="23" spans="1:4" ht="28.5" customHeight="1" x14ac:dyDescent="0.35">
      <c r="A23" s="23" t="s">
        <v>17</v>
      </c>
      <c r="B23" s="14">
        <f t="shared" si="0"/>
        <v>4427</v>
      </c>
      <c r="C23" s="15">
        <v>1338</v>
      </c>
      <c r="D23" s="15">
        <v>3089</v>
      </c>
    </row>
    <row r="24" spans="1:4" ht="28.5" customHeight="1" x14ac:dyDescent="0.35">
      <c r="A24" s="23" t="s">
        <v>30</v>
      </c>
      <c r="B24" s="14">
        <f t="shared" si="0"/>
        <v>15839</v>
      </c>
      <c r="C24" s="15">
        <v>8290</v>
      </c>
      <c r="D24" s="15">
        <v>7549</v>
      </c>
    </row>
    <row r="25" spans="1:4" ht="28.5" customHeight="1" x14ac:dyDescent="0.35">
      <c r="A25" s="23" t="s">
        <v>18</v>
      </c>
      <c r="B25" s="14">
        <f t="shared" si="0"/>
        <v>1162</v>
      </c>
      <c r="C25" s="15">
        <v>464</v>
      </c>
      <c r="D25" s="15">
        <v>698</v>
      </c>
    </row>
    <row r="26" spans="1:4" ht="28.5" customHeight="1" x14ac:dyDescent="0.35">
      <c r="A26" s="23" t="s">
        <v>19</v>
      </c>
      <c r="B26" s="14">
        <f t="shared" si="0"/>
        <v>239</v>
      </c>
      <c r="C26" s="18">
        <v>0</v>
      </c>
      <c r="D26" s="15">
        <v>239</v>
      </c>
    </row>
    <row r="27" spans="1:4" ht="28.5" customHeight="1" x14ac:dyDescent="0.35">
      <c r="A27" s="23" t="s">
        <v>31</v>
      </c>
      <c r="B27" s="14">
        <f>C27+D27</f>
        <v>0</v>
      </c>
      <c r="C27" s="18">
        <v>0</v>
      </c>
      <c r="D27" s="18">
        <v>0</v>
      </c>
    </row>
    <row r="28" spans="1:4" ht="28.5" customHeight="1" x14ac:dyDescent="0.35">
      <c r="A28" s="25" t="s">
        <v>21</v>
      </c>
      <c r="B28" s="26">
        <f>C28+D28</f>
        <v>0</v>
      </c>
      <c r="C28" s="27">
        <v>0</v>
      </c>
      <c r="D28" s="27">
        <v>0</v>
      </c>
    </row>
    <row r="29" spans="1:4" ht="17.25" customHeight="1" x14ac:dyDescent="0.35">
      <c r="A29" s="28"/>
      <c r="B29" s="29"/>
      <c r="C29" s="30"/>
      <c r="D29" s="30"/>
    </row>
    <row r="30" spans="1:4" ht="17.25" customHeight="1" x14ac:dyDescent="0.35">
      <c r="A30" s="31"/>
      <c r="B30" s="32"/>
      <c r="C30" s="30"/>
      <c r="D30" s="30"/>
    </row>
    <row r="31" spans="1:4" ht="17.25" customHeight="1" x14ac:dyDescent="0.35">
      <c r="A31" s="31"/>
      <c r="B31" s="32"/>
      <c r="C31" s="30"/>
      <c r="D31" s="30"/>
    </row>
    <row r="32" spans="1:4" ht="17.25" customHeight="1" x14ac:dyDescent="0.35">
      <c r="A32" s="31"/>
      <c r="B32" s="32"/>
      <c r="C32" s="30"/>
      <c r="D32" s="30"/>
    </row>
    <row r="33" spans="1:7" ht="17.25" customHeight="1" x14ac:dyDescent="0.35">
      <c r="A33" s="31"/>
      <c r="B33" s="32"/>
      <c r="C33" s="30"/>
      <c r="D33" s="30"/>
    </row>
    <row r="34" spans="1:7" ht="17.25" customHeight="1" x14ac:dyDescent="0.35">
      <c r="A34" s="31"/>
      <c r="B34" s="32"/>
      <c r="C34" s="30"/>
      <c r="D34" s="30"/>
    </row>
    <row r="35" spans="1:7" s="1" customFormat="1" ht="23.25" x14ac:dyDescent="0.35">
      <c r="A35" s="1" t="s">
        <v>33</v>
      </c>
      <c r="B35" s="2"/>
      <c r="C35" s="2"/>
      <c r="D35" s="2"/>
    </row>
    <row r="36" spans="1:7" s="4" customFormat="1" ht="8.25" customHeight="1" x14ac:dyDescent="0.35">
      <c r="A36" s="33"/>
    </row>
    <row r="37" spans="1:7" s="1" customFormat="1" ht="23.25" x14ac:dyDescent="0.35">
      <c r="A37" s="34" t="s">
        <v>4</v>
      </c>
      <c r="B37" s="7" t="s">
        <v>0</v>
      </c>
      <c r="C37" s="7" t="s">
        <v>1</v>
      </c>
      <c r="D37" s="7" t="s">
        <v>2</v>
      </c>
    </row>
    <row r="38" spans="1:7" ht="23.25" x14ac:dyDescent="0.35">
      <c r="A38" s="35"/>
      <c r="B38" s="44" t="s">
        <v>6</v>
      </c>
      <c r="C38" s="44"/>
      <c r="D38" s="44"/>
    </row>
    <row r="39" spans="1:7" s="12" customFormat="1" ht="23.25" x14ac:dyDescent="0.35">
      <c r="A39" s="9"/>
      <c r="B39" s="36">
        <f>+B5/$B$5*100</f>
        <v>100</v>
      </c>
      <c r="C39" s="36">
        <f>+C5/$C$5*100</f>
        <v>100</v>
      </c>
      <c r="D39" s="36">
        <f>+D5/$D$5*100</f>
        <v>100</v>
      </c>
      <c r="E39" s="37"/>
      <c r="F39" s="37"/>
      <c r="G39" s="37"/>
    </row>
    <row r="40" spans="1:7" s="16" customFormat="1" ht="28.5" customHeight="1" x14ac:dyDescent="0.35">
      <c r="A40" s="13" t="s">
        <v>23</v>
      </c>
      <c r="B40" s="38">
        <f>+B6/$B$5*100</f>
        <v>66.722641375558766</v>
      </c>
      <c r="C40" s="38">
        <f>+C6/$C$5*100</f>
        <v>69.413601350574538</v>
      </c>
      <c r="D40" s="38">
        <f t="shared" ref="D40:D53" si="1">+D6/$D$5*100</f>
        <v>63.32017382788591</v>
      </c>
    </row>
    <row r="41" spans="1:7" s="16" customFormat="1" ht="28.5" customHeight="1" x14ac:dyDescent="0.35">
      <c r="A41" s="17" t="s">
        <v>10</v>
      </c>
      <c r="B41" s="38">
        <f>+B7/$B$5*100</f>
        <v>0.11825642723682031</v>
      </c>
      <c r="C41" s="38">
        <f>+C7/$C$5*100</f>
        <v>0.21178364183150494</v>
      </c>
      <c r="D41" s="38">
        <f t="shared" si="1"/>
        <v>0</v>
      </c>
    </row>
    <row r="42" spans="1:7" s="16" customFormat="1" ht="28.5" customHeight="1" x14ac:dyDescent="0.35">
      <c r="A42" s="17" t="s">
        <v>11</v>
      </c>
      <c r="B42" s="38">
        <f>+B8/$B$5*100-0.02</f>
        <v>2.1251715900759205</v>
      </c>
      <c r="C42" s="38">
        <f>+C8/$C$5*100</f>
        <v>2.6551617724475531</v>
      </c>
      <c r="D42" s="38">
        <f t="shared" si="1"/>
        <v>1.5003366385114456</v>
      </c>
    </row>
    <row r="43" spans="1:7" s="16" customFormat="1" ht="28.5" customHeight="1" x14ac:dyDescent="0.35">
      <c r="A43" s="13" t="s">
        <v>12</v>
      </c>
      <c r="B43" s="38">
        <f t="shared" ref="B43:B50" si="2">+B9/$B$5*100</f>
        <v>6.4534221720664794E-2</v>
      </c>
      <c r="C43" s="38">
        <f>+C9/$C$5*100</f>
        <v>0.11557335882804982</v>
      </c>
      <c r="D43" s="38">
        <f t="shared" si="1"/>
        <v>0</v>
      </c>
    </row>
    <row r="44" spans="1:7" s="16" customFormat="1" ht="28.5" customHeight="1" x14ac:dyDescent="0.35">
      <c r="A44" s="17" t="s">
        <v>27</v>
      </c>
      <c r="B44" s="38">
        <f t="shared" si="2"/>
        <v>6.6223599252619378E-2</v>
      </c>
      <c r="C44" s="38" t="s">
        <v>35</v>
      </c>
      <c r="D44" s="38">
        <f t="shared" si="1"/>
        <v>0.11093769127188151</v>
      </c>
    </row>
    <row r="45" spans="1:7" ht="28.5" customHeight="1" x14ac:dyDescent="0.35">
      <c r="A45" s="13" t="s">
        <v>5</v>
      </c>
      <c r="B45" s="38">
        <f t="shared" si="2"/>
        <v>2.8344376231133879</v>
      </c>
      <c r="C45" s="38">
        <f>+C11/$C$5*100</f>
        <v>4.5600043566920609</v>
      </c>
      <c r="D45" s="46">
        <v>0.6</v>
      </c>
    </row>
    <row r="46" spans="1:7" ht="28.5" customHeight="1" x14ac:dyDescent="0.35">
      <c r="A46" s="17" t="s">
        <v>8</v>
      </c>
      <c r="B46" s="38">
        <f t="shared" si="2"/>
        <v>8.7496241134991397</v>
      </c>
      <c r="C46" s="38">
        <f>+C12/$C$5*100</f>
        <v>7.1377138258412351</v>
      </c>
      <c r="D46" s="38">
        <f t="shared" si="1"/>
        <v>10.787734116782961</v>
      </c>
    </row>
    <row r="47" spans="1:7" ht="28.5" customHeight="1" x14ac:dyDescent="0.35">
      <c r="A47" s="17" t="s">
        <v>26</v>
      </c>
      <c r="B47" s="38">
        <f t="shared" si="2"/>
        <v>0.37166305703000674</v>
      </c>
      <c r="C47" s="38">
        <f>+C13/$C$5*100</f>
        <v>0.58875852429158371</v>
      </c>
      <c r="D47" s="38">
        <f t="shared" si="1"/>
        <v>9.7166115803647937E-2</v>
      </c>
    </row>
    <row r="48" spans="1:7" s="20" customFormat="1" ht="28.5" customHeight="1" x14ac:dyDescent="0.35">
      <c r="A48" s="19" t="s">
        <v>13</v>
      </c>
      <c r="B48" s="38">
        <f t="shared" si="2"/>
        <v>4.4031935992864071</v>
      </c>
      <c r="C48" s="38">
        <f>+C14/$C$5*100</f>
        <v>2.9341110835456212</v>
      </c>
      <c r="D48" s="38">
        <f t="shared" si="1"/>
        <v>6.2607112253641821</v>
      </c>
    </row>
    <row r="49" spans="1:4" ht="28.5" customHeight="1" x14ac:dyDescent="0.35">
      <c r="A49" s="21" t="s">
        <v>9</v>
      </c>
      <c r="B49" s="38">
        <f t="shared" si="2"/>
        <v>8.1427997040210573E-2</v>
      </c>
      <c r="C49" s="46">
        <v>0.2</v>
      </c>
      <c r="D49" s="38">
        <f t="shared" si="1"/>
        <v>0</v>
      </c>
    </row>
    <row r="50" spans="1:4" ht="28.5" customHeight="1" x14ac:dyDescent="0.35">
      <c r="A50" s="21" t="s">
        <v>22</v>
      </c>
      <c r="B50" s="38">
        <f t="shared" si="2"/>
        <v>0.87205668199495223</v>
      </c>
      <c r="C50" s="38">
        <f>+C16/$C$5*100</f>
        <v>0.33703853857185212</v>
      </c>
      <c r="D50" s="38">
        <f t="shared" si="1"/>
        <v>1.5485371526502634</v>
      </c>
    </row>
    <row r="51" spans="1:4" ht="28.5" customHeight="1" x14ac:dyDescent="0.35">
      <c r="A51" s="21" t="s">
        <v>14</v>
      </c>
      <c r="B51" s="38">
        <f t="shared" ref="B51:B52" si="3">+B17/$B$5*100</f>
        <v>0</v>
      </c>
      <c r="C51" s="38">
        <f>+C17/$C$5*100</f>
        <v>0</v>
      </c>
      <c r="D51" s="38">
        <f t="shared" si="1"/>
        <v>0</v>
      </c>
    </row>
    <row r="52" spans="1:4" ht="28.5" customHeight="1" x14ac:dyDescent="0.35">
      <c r="A52" s="21" t="s">
        <v>28</v>
      </c>
      <c r="B52" s="38">
        <f t="shared" si="3"/>
        <v>0.29631681910483265</v>
      </c>
      <c r="C52" s="46">
        <v>0.3</v>
      </c>
      <c r="D52" s="38">
        <f t="shared" si="1"/>
        <v>0.35882604970008569</v>
      </c>
    </row>
    <row r="53" spans="1:4" ht="28.5" customHeight="1" x14ac:dyDescent="0.35">
      <c r="A53" s="21" t="s">
        <v>29</v>
      </c>
      <c r="B53" s="38">
        <f>+B19/$B$5*100</f>
        <v>0.12940631894772053</v>
      </c>
      <c r="C53" s="38">
        <f>+C19/$C$5*100</f>
        <v>0.14824854928205344</v>
      </c>
      <c r="D53" s="38">
        <f t="shared" si="1"/>
        <v>0.10558207858979067</v>
      </c>
    </row>
    <row r="54" spans="1:4" ht="28.5" customHeight="1" x14ac:dyDescent="0.35">
      <c r="A54" s="23" t="s">
        <v>15</v>
      </c>
      <c r="B54" s="38">
        <f t="shared" ref="B54:B62" si="4">+B20/$B$5*100</f>
        <v>3.4659269445580079</v>
      </c>
      <c r="C54" s="38">
        <f>+C20/$C$5*100</f>
        <v>4.6053865656559543</v>
      </c>
      <c r="D54" s="38">
        <f t="shared" ref="D54" si="5">+D20/$D$5*100</f>
        <v>2.0251866813563471</v>
      </c>
    </row>
    <row r="55" spans="1:4" ht="23.25" customHeight="1" x14ac:dyDescent="0.35">
      <c r="A55" s="23" t="s">
        <v>7</v>
      </c>
      <c r="B55" s="38"/>
      <c r="C55" s="38"/>
      <c r="D55" s="38"/>
    </row>
    <row r="56" spans="1:4" ht="28.5" customHeight="1" x14ac:dyDescent="0.35">
      <c r="A56" s="23" t="s">
        <v>16</v>
      </c>
      <c r="B56" s="38">
        <f t="shared" si="4"/>
        <v>2.358371034608588</v>
      </c>
      <c r="C56" s="38">
        <f>+C22/$C$5*100</f>
        <v>0.76242111059341777</v>
      </c>
      <c r="D56" s="38">
        <f>+D22/$D$5*100</f>
        <v>4.3763006487942224</v>
      </c>
    </row>
    <row r="57" spans="1:4" ht="28.5" customHeight="1" x14ac:dyDescent="0.35">
      <c r="A57" s="23" t="s">
        <v>17</v>
      </c>
      <c r="B57" s="38">
        <f t="shared" si="4"/>
        <v>1.4957748667925814</v>
      </c>
      <c r="C57" s="38">
        <f>+C23/$C$5*100</f>
        <v>0.80961860791586748</v>
      </c>
      <c r="D57" s="38">
        <f>+D23/$D$5*100</f>
        <v>2.3633553678540826</v>
      </c>
    </row>
    <row r="58" spans="1:4" ht="28.5" customHeight="1" x14ac:dyDescent="0.35">
      <c r="A58" s="23" t="s">
        <v>30</v>
      </c>
      <c r="B58" s="46">
        <v>5.3</v>
      </c>
      <c r="C58" s="38">
        <f>+C24/$C$5*100</f>
        <v>5.0162468308090746</v>
      </c>
      <c r="D58" s="38">
        <f>+D24/$D$5*100</f>
        <v>5.7756457338719551</v>
      </c>
    </row>
    <row r="59" spans="1:4" ht="28.5" customHeight="1" x14ac:dyDescent="0.35">
      <c r="A59" s="23" t="s">
        <v>18</v>
      </c>
      <c r="B59" s="38">
        <f t="shared" si="4"/>
        <v>0.39261133842624346</v>
      </c>
      <c r="C59" s="38">
        <f>+C25/$C$5*100</f>
        <v>0.28076459945662369</v>
      </c>
      <c r="D59" s="38">
        <f t="shared" ref="D59" si="6">+D25/$D$5*100</f>
        <v>0.5340310931570571</v>
      </c>
    </row>
    <row r="60" spans="1:4" ht="28.5" customHeight="1" x14ac:dyDescent="0.35">
      <c r="A60" s="23" t="s">
        <v>19</v>
      </c>
      <c r="B60" s="38">
        <f t="shared" si="4"/>
        <v>8.0752246027428726E-2</v>
      </c>
      <c r="C60" s="38">
        <f>+C26/$C$5*100</f>
        <v>0</v>
      </c>
      <c r="D60" s="38">
        <f>+D26/$D$5*100</f>
        <v>0.18285591871710125</v>
      </c>
    </row>
    <row r="61" spans="1:4" ht="28.5" customHeight="1" x14ac:dyDescent="0.35">
      <c r="A61" s="23" t="s">
        <v>20</v>
      </c>
      <c r="B61" s="38">
        <f t="shared" si="4"/>
        <v>0</v>
      </c>
      <c r="C61" s="38">
        <f>+C27/$C$5*100</f>
        <v>0</v>
      </c>
      <c r="D61" s="38">
        <f t="shared" ref="D61:D62" si="7">D27/$D$5*100</f>
        <v>0</v>
      </c>
    </row>
    <row r="62" spans="1:4" ht="28.5" customHeight="1" x14ac:dyDescent="0.35">
      <c r="A62" s="25" t="s">
        <v>21</v>
      </c>
      <c r="B62" s="39">
        <f t="shared" si="4"/>
        <v>0</v>
      </c>
      <c r="C62" s="39">
        <f>+C28/$C$5*100</f>
        <v>0</v>
      </c>
      <c r="D62" s="39">
        <f t="shared" si="7"/>
        <v>0</v>
      </c>
    </row>
    <row r="63" spans="1:4" ht="8.25" customHeight="1" x14ac:dyDescent="0.35">
      <c r="A63" s="35"/>
      <c r="B63" s="40"/>
      <c r="C63" s="40"/>
      <c r="D63" s="41"/>
    </row>
    <row r="64" spans="1:4" ht="18" customHeight="1" x14ac:dyDescent="0.35">
      <c r="A64" s="47" t="s">
        <v>36</v>
      </c>
      <c r="B64" s="35"/>
      <c r="C64" s="35"/>
      <c r="D64" s="35"/>
    </row>
    <row r="66" spans="1:1" ht="18" customHeight="1" x14ac:dyDescent="0.35">
      <c r="A66" s="28" t="s">
        <v>34</v>
      </c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71" firstPageNumber="9" orientation="portrait" useFirstPageNumber="1" r:id="rId1"/>
  <headerFooter alignWithMargins="0"/>
  <rowBreaks count="1" manualBreakCount="1">
    <brk id="34" max="3" man="1"/>
  </rowBreaks>
  <ignoredErrors>
    <ignoredError sqref="B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</cp:lastModifiedBy>
  <cp:lastPrinted>2017-05-16T04:15:09Z</cp:lastPrinted>
  <dcterms:created xsi:type="dcterms:W3CDTF">2000-11-20T04:06:35Z</dcterms:created>
  <dcterms:modified xsi:type="dcterms:W3CDTF">2017-10-12T02:44:25Z</dcterms:modified>
</cp:coreProperties>
</file>