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60\3.Mappingรายไตรมาส\1.ไตรมาส1.59\"/>
    </mc:Choice>
  </mc:AlternateContent>
  <bookViews>
    <workbookView xWindow="-525" yWindow="-75" windowWidth="10065" windowHeight="8655" tabRatio="658"/>
  </bookViews>
  <sheets>
    <sheet name="ตารางที่4" sheetId="19" r:id="rId1"/>
  </sheets>
  <definedNames>
    <definedName name="_xlnm.Print_Area" localSheetId="0">ตารางที่4!$A$1:$D$67</definedName>
  </definedNames>
  <calcPr calcId="152511"/>
</workbook>
</file>

<file path=xl/calcChain.xml><?xml version="1.0" encoding="utf-8"?>
<calcChain xmlns="http://schemas.openxmlformats.org/spreadsheetml/2006/main">
  <c r="B10" i="19" l="1"/>
  <c r="B7" i="19"/>
  <c r="B19" i="19"/>
  <c r="B17" i="19"/>
  <c r="C5" i="19" l="1"/>
  <c r="B6" i="19"/>
  <c r="D5" i="19"/>
  <c r="B25" i="19"/>
  <c r="B8" i="19"/>
  <c r="B9" i="19"/>
  <c r="B11" i="19"/>
  <c r="B12" i="19"/>
  <c r="B13" i="19"/>
  <c r="B14" i="19"/>
  <c r="B15" i="19"/>
  <c r="B16" i="19"/>
  <c r="B18" i="19"/>
  <c r="B20" i="19"/>
  <c r="B22" i="19"/>
  <c r="B23" i="19"/>
  <c r="B24" i="19"/>
  <c r="B26" i="19"/>
  <c r="B28" i="19"/>
  <c r="B27" i="19"/>
  <c r="C41" i="19" l="1"/>
  <c r="C44" i="19"/>
  <c r="D40" i="19"/>
  <c r="D42" i="19"/>
  <c r="D44" i="19"/>
  <c r="D46" i="19"/>
  <c r="D48" i="19"/>
  <c r="D50" i="19"/>
  <c r="D52" i="19"/>
  <c r="D57" i="19"/>
  <c r="D41" i="19"/>
  <c r="D43" i="19"/>
  <c r="D45" i="19"/>
  <c r="D47" i="19"/>
  <c r="D49" i="19"/>
  <c r="D51" i="19"/>
  <c r="D53" i="19"/>
  <c r="C61" i="19"/>
  <c r="C57" i="19"/>
  <c r="C52" i="19"/>
  <c r="C48" i="19"/>
  <c r="C40" i="19"/>
  <c r="C62" i="19"/>
  <c r="C58" i="19"/>
  <c r="C53" i="19"/>
  <c r="C45" i="19"/>
  <c r="C59" i="19"/>
  <c r="C54" i="19"/>
  <c r="C50" i="19"/>
  <c r="C46" i="19"/>
  <c r="C42" i="19"/>
  <c r="C60" i="19"/>
  <c r="C56" i="19"/>
  <c r="C51" i="19"/>
  <c r="C47" i="19"/>
  <c r="C43" i="19"/>
  <c r="D60" i="19"/>
  <c r="C39" i="19"/>
  <c r="D54" i="19"/>
  <c r="D59" i="19"/>
  <c r="D56" i="19"/>
  <c r="B5" i="19"/>
  <c r="B44" i="19" s="1"/>
  <c r="D39" i="19"/>
  <c r="D62" i="19"/>
  <c r="D61" i="19"/>
  <c r="B41" i="19" l="1"/>
  <c r="B53" i="19"/>
  <c r="B40" i="19"/>
  <c r="B42" i="19"/>
  <c r="B46" i="19"/>
  <c r="B52" i="19"/>
  <c r="B43" i="19"/>
  <c r="B50" i="19"/>
  <c r="B45" i="19"/>
  <c r="B49" i="19"/>
  <c r="B47" i="19"/>
  <c r="B39" i="19"/>
  <c r="B48" i="19"/>
  <c r="B51" i="19"/>
  <c r="B61" i="19"/>
  <c r="B56" i="19"/>
  <c r="B57" i="19"/>
  <c r="B54" i="19"/>
  <c r="B60" i="19"/>
  <c r="B59" i="19"/>
  <c r="B62" i="19"/>
</calcChain>
</file>

<file path=xl/sharedStrings.xml><?xml version="1.0" encoding="utf-8"?>
<sst xmlns="http://schemas.openxmlformats.org/spreadsheetml/2006/main" count="60" uniqueCount="35">
  <si>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</si>
  <si>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</si>
  <si>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</si>
  <si>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</si>
  <si>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</si>
  <si>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</si>
  <si>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</si>
  <si>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</si>
  <si>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</si>
  <si>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</si>
  <si>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</si>
  <si>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</si>
  <si>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</si>
  <si>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</si>
  <si>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</si>
  <si>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</si>
  <si>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</si>
  <si>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</si>
  <si>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</si>
  <si>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</si>
  <si>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</si>
  <si>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</si>
  <si>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</si>
  <si>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</si>
  <si>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</si>
  <si>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</si>
  <si>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</si>
  <si>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</si>
  <si>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</si>
  <si>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</si>
  <si>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</si>
  <si>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</si>
  <si>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>ตารางที่  4   จำนวน และร้อยละของผู้มีงานทำ จำแนกตามอุตสาหกรรม และเพศ ไตรมาสที่ 1 พ.ศ. 2560</t>
  </si>
  <si>
    <t>ตารางที่  4   จำนวน และร้อยละของผู้มีงานทำ จำแนกตามอุตสาหกรรม และเพศ ไตรมาสที่ 1 พ.ศ. 2560 (ต่อ)</t>
  </si>
  <si>
    <t>แหล่งที่มา  :  สรุปผลการสำรวจโครงการสำรวจภาวะการทำงานของประชากรจังหวัดเลย ไตรมาสที่ 1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</si>
</sst>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00"/>
    <numFmt numFmtId="188" formatCode="0.0"/>
    <numFmt numFmtId="189" formatCode="_-* #,##0_-;\-* #,##0_-;_-* &quot;-&quot;??_-;_-@_-"/>
    <numFmt numFmtId="190" formatCode="_-* #,##0.0_-;\-* #,##0.0_-;_-* &quot;-&quot;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88" fontId="5" fillId="0" borderId="0" xfId="3" applyNumberFormat="1" applyFont="1" applyAlignment="1">
      <alignment vertical="center"/>
    </xf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0" fontId="6" fillId="0" borderId="0" xfId="3" applyFont="1" applyBorder="1"/>
    <xf numFmtId="189" fontId="4" fillId="0" borderId="3" xfId="1" applyNumberFormat="1" applyFont="1" applyBorder="1" applyAlignment="1">
      <alignment horizontal="right"/>
    </xf>
    <xf numFmtId="189" fontId="6" fillId="0" borderId="0" xfId="1" applyNumberFormat="1" applyFont="1" applyBorder="1" applyAlignment="1">
      <alignment horizontal="center"/>
    </xf>
    <xf numFmtId="189" fontId="4" fillId="0" borderId="0" xfId="1" applyNumberFormat="1" applyFont="1" applyBorder="1" applyAlignment="1">
      <alignment horizontal="right"/>
    </xf>
    <xf numFmtId="0" fontId="6" fillId="0" borderId="0" xfId="3" applyFont="1"/>
    <xf numFmtId="190" fontId="4" fillId="0" borderId="0" xfId="3" applyNumberFormat="1" applyFont="1" applyAlignment="1">
      <alignment horizontal="right"/>
    </xf>
    <xf numFmtId="190" fontId="2" fillId="0" borderId="0" xfId="3" applyNumberFormat="1" applyFont="1" applyAlignment="1">
      <alignment vertical="center"/>
    </xf>
    <xf numFmtId="190" fontId="6" fillId="0" borderId="0" xfId="3" applyNumberFormat="1" applyFont="1" applyAlignment="1">
      <alignment horizontal="right"/>
    </xf>
    <xf numFmtId="190" fontId="6" fillId="0" borderId="2" xfId="3" applyNumberFormat="1" applyFont="1" applyBorder="1" applyAlignment="1">
      <alignment horizontal="right"/>
    </xf>
    <xf numFmtId="188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88" fontId="6" fillId="0" borderId="3" xfId="3" applyNumberFormat="1" applyFont="1" applyBorder="1"/>
    <xf numFmtId="187" fontId="2" fillId="0" borderId="0" xfId="3" applyNumberFormat="1" applyFont="1" applyAlignment="1">
      <alignment vertical="center"/>
    </xf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8" fillId="0" borderId="0" xfId="0" applyFont="1" applyBorder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  <xf numFmtId="3" fontId="9" fillId="0" borderId="0" xfId="2" applyNumberFormat="1" applyFont="1" applyAlignment="1">
      <alignment horizontal="right" vertical="center" wrapText="1"/>
    </xf>
    <xf numFmtId="41" fontId="9" fillId="0" borderId="0" xfId="2" applyNumberFormat="1" applyFont="1" applyBorder="1" applyAlignment="1">
      <alignment horizontal="right" vertical="center" wrapText="1"/>
    </xf>
    <xf numFmtId="3" fontId="9" fillId="0" borderId="0" xfId="2" applyNumberFormat="1" applyFont="1" applyBorder="1" applyAlignment="1">
      <alignment horizontal="right" vertical="center" wrapText="1"/>
    </xf>
    <xf numFmtId="41" fontId="9" fillId="0" borderId="0" xfId="2" applyNumberFormat="1" applyFont="1" applyAlignment="1">
      <alignment horizontal="right" vertical="center" wrapText="1"/>
    </xf>
    <xf numFmtId="3" fontId="8" fillId="0" borderId="0" xfId="2" applyNumberFormat="1" applyFont="1" applyAlignment="1">
      <alignment horizontal="right" vertical="center" wrapText="1"/>
    </xf>
    <xf numFmtId="3" fontId="9" fillId="0" borderId="0" xfId="4" applyNumberFormat="1" applyFont="1" applyAlignment="1">
      <alignment vertical="center" wrapText="1"/>
    </xf>
    <xf numFmtId="41" fontId="9" fillId="0" borderId="2" xfId="2" applyNumberFormat="1" applyFont="1" applyBorder="1" applyAlignment="1">
      <alignment horizontal="right" vertical="center" wrapText="1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4"/>
  <sheetViews>
    <sheetView showGridLines="0" tabSelected="1" view="pageBreakPreview" topLeftCell="A4" zoomScale="80" zoomScaleNormal="75" zoomScaleSheetLayoutView="80" workbookViewId="0">
      <selection activeCell="D53" sqref="D53"/>
    </sheetView>
  </sheetViews>
  <sheetFormatPr defaultRowHeight="18" customHeight="1" x14ac:dyDescent="0.35"/>
  <cols>
    <col min="1" max="1" width="63.28515625" style="5" customWidth="1"/>
    <col min="2" max="2" width="14.7109375" style="5" customWidth="1"/>
    <col min="3" max="4" width="13.7109375" style="5" customWidth="1"/>
    <col min="5" max="5" width="11.140625" style="5" bestFit="1" customWidth="1"/>
    <col min="6" max="16384" width="9.140625" style="5"/>
  </cols>
  <sheetData>
    <row r="1" spans="1:5" s="4" customFormat="1" ht="23.25" x14ac:dyDescent="0.35">
      <c r="A1" s="4" t="s">
        <v>32</v>
      </c>
      <c r="B1" s="5"/>
      <c r="C1" s="5"/>
      <c r="D1" s="5"/>
    </row>
    <row r="2" spans="1:5" s="1" customFormat="1" ht="8.25" customHeight="1" x14ac:dyDescent="0.35">
      <c r="A2" s="3"/>
    </row>
    <row r="3" spans="1:5" s="4" customFormat="1" ht="23.25" x14ac:dyDescent="0.35">
      <c r="A3" s="9" t="s">
        <v>4</v>
      </c>
      <c r="B3" s="10" t="s">
        <v>0</v>
      </c>
      <c r="C3" s="11" t="s">
        <v>1</v>
      </c>
      <c r="D3" s="10" t="s">
        <v>2</v>
      </c>
    </row>
    <row r="4" spans="1:5" s="4" customFormat="1" ht="23.25" x14ac:dyDescent="0.35">
      <c r="A4" s="12"/>
      <c r="B4" s="40" t="s">
        <v>25</v>
      </c>
      <c r="C4" s="40"/>
      <c r="D4" s="40"/>
    </row>
    <row r="5" spans="1:5" s="6" customFormat="1" ht="23.25" x14ac:dyDescent="0.35">
      <c r="A5" s="13" t="s">
        <v>3</v>
      </c>
      <c r="B5" s="38">
        <f>C5+D5</f>
        <v>310484</v>
      </c>
      <c r="C5" s="38">
        <f>SUM(C6:C28)</f>
        <v>167837</v>
      </c>
      <c r="D5" s="37">
        <f>SUM(D6:D28)</f>
        <v>142647</v>
      </c>
    </row>
    <row r="6" spans="1:5" s="7" customFormat="1" ht="28.5" customHeight="1" x14ac:dyDescent="0.35">
      <c r="A6" s="14" t="s">
        <v>24</v>
      </c>
      <c r="B6" s="15">
        <f>C6+D6</f>
        <v>216334</v>
      </c>
      <c r="C6" s="42">
        <v>119639</v>
      </c>
      <c r="D6" s="42">
        <v>96695</v>
      </c>
      <c r="E6" s="16"/>
    </row>
    <row r="7" spans="1:5" s="7" customFormat="1" ht="28.5" customHeight="1" x14ac:dyDescent="0.35">
      <c r="A7" s="17" t="s">
        <v>10</v>
      </c>
      <c r="B7" s="15">
        <f t="shared" ref="B7:B26" si="0">C7+D7</f>
        <v>366</v>
      </c>
      <c r="C7" s="42">
        <v>366</v>
      </c>
      <c r="D7" s="43">
        <v>0</v>
      </c>
    </row>
    <row r="8" spans="1:5" s="7" customFormat="1" ht="28.5" customHeight="1" x14ac:dyDescent="0.35">
      <c r="A8" s="17" t="s">
        <v>11</v>
      </c>
      <c r="B8" s="15">
        <f t="shared" si="0"/>
        <v>11352</v>
      </c>
      <c r="C8" s="42">
        <v>6550</v>
      </c>
      <c r="D8" s="42">
        <v>4802</v>
      </c>
    </row>
    <row r="9" spans="1:5" s="7" customFormat="1" ht="28.5" customHeight="1" x14ac:dyDescent="0.35">
      <c r="A9" s="14" t="s">
        <v>12</v>
      </c>
      <c r="B9" s="15">
        <f t="shared" si="0"/>
        <v>713</v>
      </c>
      <c r="C9" s="42">
        <v>616</v>
      </c>
      <c r="D9" s="44">
        <v>97</v>
      </c>
    </row>
    <row r="10" spans="1:5" s="7" customFormat="1" ht="28.5" customHeight="1" x14ac:dyDescent="0.35">
      <c r="A10" s="17" t="s">
        <v>27</v>
      </c>
      <c r="B10" s="15">
        <f t="shared" si="0"/>
        <v>0</v>
      </c>
      <c r="C10" s="43">
        <v>0</v>
      </c>
      <c r="D10" s="43">
        <v>0</v>
      </c>
    </row>
    <row r="11" spans="1:5" ht="28.5" customHeight="1" x14ac:dyDescent="0.35">
      <c r="A11" s="14" t="s">
        <v>5</v>
      </c>
      <c r="B11" s="15">
        <f t="shared" si="0"/>
        <v>5821</v>
      </c>
      <c r="C11" s="42">
        <v>5484</v>
      </c>
      <c r="D11" s="42">
        <v>337</v>
      </c>
    </row>
    <row r="12" spans="1:5" ht="28.5" customHeight="1" x14ac:dyDescent="0.35">
      <c r="A12" s="17" t="s">
        <v>8</v>
      </c>
      <c r="B12" s="15">
        <f t="shared" si="0"/>
        <v>28066</v>
      </c>
      <c r="C12" s="42">
        <v>15851</v>
      </c>
      <c r="D12" s="42">
        <v>12215</v>
      </c>
    </row>
    <row r="13" spans="1:5" ht="28.5" customHeight="1" x14ac:dyDescent="0.35">
      <c r="A13" s="17" t="s">
        <v>26</v>
      </c>
      <c r="B13" s="15">
        <f t="shared" si="0"/>
        <v>2069</v>
      </c>
      <c r="C13" s="42">
        <v>1871</v>
      </c>
      <c r="D13" s="44">
        <v>198</v>
      </c>
    </row>
    <row r="14" spans="1:5" s="19" customFormat="1" ht="28.5" customHeight="1" x14ac:dyDescent="0.35">
      <c r="A14" s="18" t="s">
        <v>13</v>
      </c>
      <c r="B14" s="15">
        <f t="shared" si="0"/>
        <v>9014</v>
      </c>
      <c r="C14" s="42">
        <v>2441</v>
      </c>
      <c r="D14" s="42">
        <v>6573</v>
      </c>
    </row>
    <row r="15" spans="1:5" ht="28.5" customHeight="1" x14ac:dyDescent="0.35">
      <c r="A15" s="20" t="s">
        <v>9</v>
      </c>
      <c r="B15" s="15">
        <f t="shared" si="0"/>
        <v>1635</v>
      </c>
      <c r="C15" s="42">
        <v>69</v>
      </c>
      <c r="D15" s="44">
        <v>1566</v>
      </c>
    </row>
    <row r="16" spans="1:5" ht="28.5" customHeight="1" x14ac:dyDescent="0.35">
      <c r="A16" s="20" t="s">
        <v>22</v>
      </c>
      <c r="B16" s="15">
        <f t="shared" si="0"/>
        <v>2750</v>
      </c>
      <c r="C16" s="42">
        <v>1223</v>
      </c>
      <c r="D16" s="42">
        <v>1527</v>
      </c>
    </row>
    <row r="17" spans="1:4" ht="28.5" customHeight="1" x14ac:dyDescent="0.35">
      <c r="A17" s="20" t="s">
        <v>14</v>
      </c>
      <c r="B17" s="15">
        <f>C17+D17</f>
        <v>0</v>
      </c>
      <c r="C17" s="45">
        <v>0</v>
      </c>
      <c r="D17" s="43">
        <v>0</v>
      </c>
    </row>
    <row r="18" spans="1:4" ht="28.5" customHeight="1" x14ac:dyDescent="0.35">
      <c r="A18" s="20" t="s">
        <v>28</v>
      </c>
      <c r="B18" s="15">
        <f t="shared" si="0"/>
        <v>510</v>
      </c>
      <c r="C18" s="42">
        <v>510</v>
      </c>
      <c r="D18" s="43">
        <v>0</v>
      </c>
    </row>
    <row r="19" spans="1:4" ht="28.5" customHeight="1" x14ac:dyDescent="0.35">
      <c r="A19" s="20" t="s">
        <v>29</v>
      </c>
      <c r="B19" s="15">
        <f>C19+D19</f>
        <v>637</v>
      </c>
      <c r="C19" s="43">
        <v>0</v>
      </c>
      <c r="D19" s="46">
        <v>637</v>
      </c>
    </row>
    <row r="20" spans="1:4" ht="28.5" customHeight="1" x14ac:dyDescent="0.35">
      <c r="A20" s="21" t="s">
        <v>15</v>
      </c>
      <c r="B20" s="15">
        <f t="shared" si="0"/>
        <v>10501</v>
      </c>
      <c r="C20" s="42">
        <v>6514</v>
      </c>
      <c r="D20" s="42">
        <v>3987</v>
      </c>
    </row>
    <row r="21" spans="1:4" ht="23.25" customHeight="1" x14ac:dyDescent="0.35">
      <c r="A21" s="21" t="s">
        <v>7</v>
      </c>
      <c r="B21" s="15"/>
      <c r="C21" s="42"/>
      <c r="D21" s="47"/>
    </row>
    <row r="22" spans="1:4" ht="28.5" customHeight="1" x14ac:dyDescent="0.35">
      <c r="A22" s="21" t="s">
        <v>16</v>
      </c>
      <c r="B22" s="15">
        <f t="shared" si="0"/>
        <v>7540</v>
      </c>
      <c r="C22" s="42">
        <v>2833</v>
      </c>
      <c r="D22" s="42">
        <v>4707</v>
      </c>
    </row>
    <row r="23" spans="1:4" ht="28.5" customHeight="1" x14ac:dyDescent="0.35">
      <c r="A23" s="21" t="s">
        <v>17</v>
      </c>
      <c r="B23" s="15">
        <f t="shared" si="0"/>
        <v>4271</v>
      </c>
      <c r="C23" s="42">
        <v>233</v>
      </c>
      <c r="D23" s="42">
        <v>4038</v>
      </c>
    </row>
    <row r="24" spans="1:4" ht="28.5" customHeight="1" x14ac:dyDescent="0.35">
      <c r="A24" s="21" t="s">
        <v>30</v>
      </c>
      <c r="B24" s="15">
        <f t="shared" si="0"/>
        <v>6034</v>
      </c>
      <c r="C24" s="42">
        <v>2730</v>
      </c>
      <c r="D24" s="42">
        <v>3304</v>
      </c>
    </row>
    <row r="25" spans="1:4" ht="28.5" customHeight="1" x14ac:dyDescent="0.35">
      <c r="A25" s="21" t="s">
        <v>18</v>
      </c>
      <c r="B25" s="15">
        <f t="shared" si="0"/>
        <v>2491</v>
      </c>
      <c r="C25" s="42">
        <v>907</v>
      </c>
      <c r="D25" s="42">
        <v>1584</v>
      </c>
    </row>
    <row r="26" spans="1:4" ht="28.5" customHeight="1" x14ac:dyDescent="0.35">
      <c r="A26" s="21" t="s">
        <v>19</v>
      </c>
      <c r="B26" s="15">
        <f t="shared" si="0"/>
        <v>380</v>
      </c>
      <c r="C26" s="43">
        <v>0</v>
      </c>
      <c r="D26" s="42">
        <v>380</v>
      </c>
    </row>
    <row r="27" spans="1:4" ht="28.5" customHeight="1" x14ac:dyDescent="0.35">
      <c r="A27" s="21" t="s">
        <v>31</v>
      </c>
      <c r="B27" s="15">
        <f>C27+D27</f>
        <v>0</v>
      </c>
      <c r="C27" s="43">
        <v>0</v>
      </c>
      <c r="D27" s="43">
        <v>0</v>
      </c>
    </row>
    <row r="28" spans="1:4" ht="28.5" customHeight="1" x14ac:dyDescent="0.35">
      <c r="A28" s="22" t="s">
        <v>21</v>
      </c>
      <c r="B28" s="23">
        <f>C28+D28</f>
        <v>0</v>
      </c>
      <c r="C28" s="48">
        <v>0</v>
      </c>
      <c r="D28" s="48">
        <v>0</v>
      </c>
    </row>
    <row r="29" spans="1:4" ht="17.25" customHeight="1" x14ac:dyDescent="0.35">
      <c r="A29" s="39"/>
      <c r="B29" s="25"/>
      <c r="C29" s="26"/>
      <c r="D29" s="26"/>
    </row>
    <row r="30" spans="1:4" ht="17.25" customHeight="1" x14ac:dyDescent="0.35">
      <c r="A30" s="24"/>
      <c r="B30" s="27"/>
      <c r="C30" s="26"/>
      <c r="D30" s="26"/>
    </row>
    <row r="31" spans="1:4" ht="17.25" customHeight="1" x14ac:dyDescent="0.35">
      <c r="A31" s="24"/>
      <c r="B31" s="27"/>
      <c r="C31" s="26"/>
      <c r="D31" s="26"/>
    </row>
    <row r="32" spans="1:4" ht="17.25" customHeight="1" x14ac:dyDescent="0.35">
      <c r="A32" s="24"/>
      <c r="B32" s="27"/>
      <c r="C32" s="26"/>
      <c r="D32" s="26"/>
    </row>
    <row r="33" spans="1:8" ht="17.25" customHeight="1" x14ac:dyDescent="0.35">
      <c r="A33" s="24"/>
      <c r="B33" s="27"/>
      <c r="C33" s="26"/>
      <c r="D33" s="26"/>
    </row>
    <row r="34" spans="1:8" ht="17.25" customHeight="1" x14ac:dyDescent="0.35">
      <c r="A34" s="24"/>
      <c r="B34" s="27"/>
      <c r="C34" s="26"/>
      <c r="D34" s="26"/>
    </row>
    <row r="35" spans="1:8" s="4" customFormat="1" ht="23.25" x14ac:dyDescent="0.35">
      <c r="A35" s="4" t="s">
        <v>33</v>
      </c>
      <c r="B35" s="5"/>
      <c r="C35" s="5"/>
      <c r="D35" s="5"/>
    </row>
    <row r="36" spans="1:8" s="1" customFormat="1" ht="8.25" customHeight="1" x14ac:dyDescent="0.35">
      <c r="A36" s="2"/>
    </row>
    <row r="37" spans="1:8" s="4" customFormat="1" ht="23.25" x14ac:dyDescent="0.35">
      <c r="A37" s="34" t="s">
        <v>4</v>
      </c>
      <c r="B37" s="11" t="s">
        <v>0</v>
      </c>
      <c r="C37" s="11" t="s">
        <v>1</v>
      </c>
      <c r="D37" s="11" t="s">
        <v>2</v>
      </c>
    </row>
    <row r="38" spans="1:8" ht="23.25" x14ac:dyDescent="0.35">
      <c r="A38" s="28"/>
      <c r="B38" s="41" t="s">
        <v>6</v>
      </c>
      <c r="C38" s="41"/>
      <c r="D38" s="41"/>
    </row>
    <row r="39" spans="1:8" s="6" customFormat="1" ht="23.25" x14ac:dyDescent="0.35">
      <c r="A39" s="13"/>
      <c r="B39" s="29">
        <f>+B5/$B$5*100</f>
        <v>100</v>
      </c>
      <c r="C39" s="29">
        <f>+C5/$C$5*100</f>
        <v>100</v>
      </c>
      <c r="D39" s="29">
        <f>+D5/$D$5*100</f>
        <v>100</v>
      </c>
      <c r="E39" s="36"/>
      <c r="F39" s="30"/>
      <c r="G39" s="30"/>
      <c r="H39" s="30"/>
    </row>
    <row r="40" spans="1:8" s="7" customFormat="1" ht="28.5" customHeight="1" x14ac:dyDescent="0.35">
      <c r="A40" s="14" t="s">
        <v>23</v>
      </c>
      <c r="B40" s="31">
        <f>+B6/$B$5*100</f>
        <v>69.676376238389096</v>
      </c>
      <c r="C40" s="31">
        <f t="shared" ref="C40:C62" si="1">+C6/$C$5*100</f>
        <v>71.282851814558171</v>
      </c>
      <c r="D40" s="31">
        <f t="shared" ref="D40:D53" si="2">+D6/$D$5*100</f>
        <v>67.78621352008804</v>
      </c>
      <c r="E40" s="8"/>
    </row>
    <row r="41" spans="1:8" s="7" customFormat="1" ht="28.5" customHeight="1" x14ac:dyDescent="0.35">
      <c r="A41" s="17" t="s">
        <v>10</v>
      </c>
      <c r="B41" s="31">
        <f>+B7/$B$5*100</f>
        <v>0.11788047049123304</v>
      </c>
      <c r="C41" s="31">
        <f t="shared" si="1"/>
        <v>0.21806872143806194</v>
      </c>
      <c r="D41" s="31">
        <f t="shared" si="2"/>
        <v>0</v>
      </c>
      <c r="E41" s="8"/>
    </row>
    <row r="42" spans="1:8" s="7" customFormat="1" ht="28.5" customHeight="1" x14ac:dyDescent="0.35">
      <c r="A42" s="17" t="s">
        <v>11</v>
      </c>
      <c r="B42" s="31">
        <f>+B8/$B$5*100-0.02</f>
        <v>3.6362270519575888</v>
      </c>
      <c r="C42" s="31">
        <f t="shared" si="1"/>
        <v>3.902595971090999</v>
      </c>
      <c r="D42" s="31">
        <f t="shared" si="2"/>
        <v>3.3663519036502692</v>
      </c>
      <c r="E42" s="8"/>
    </row>
    <row r="43" spans="1:8" s="7" customFormat="1" ht="28.5" customHeight="1" x14ac:dyDescent="0.35">
      <c r="A43" s="14" t="s">
        <v>12</v>
      </c>
      <c r="B43" s="31">
        <f t="shared" ref="B43:B50" si="3">+B9/$B$5*100</f>
        <v>0.22964146300614524</v>
      </c>
      <c r="C43" s="31">
        <f t="shared" si="1"/>
        <v>0.36702276613619167</v>
      </c>
      <c r="D43" s="31">
        <f t="shared" si="2"/>
        <v>6.8000028041248675E-2</v>
      </c>
      <c r="E43" s="8"/>
    </row>
    <row r="44" spans="1:8" s="7" customFormat="1" ht="28.5" customHeight="1" x14ac:dyDescent="0.35">
      <c r="A44" s="17" t="s">
        <v>27</v>
      </c>
      <c r="B44" s="31">
        <f t="shared" si="3"/>
        <v>0</v>
      </c>
      <c r="C44" s="31">
        <f t="shared" si="1"/>
        <v>0</v>
      </c>
      <c r="D44" s="31">
        <f t="shared" si="2"/>
        <v>0</v>
      </c>
      <c r="E44" s="8"/>
    </row>
    <row r="45" spans="1:8" ht="28.5" customHeight="1" x14ac:dyDescent="0.35">
      <c r="A45" s="14" t="s">
        <v>5</v>
      </c>
      <c r="B45" s="31">
        <f t="shared" si="3"/>
        <v>1.8748148052717695</v>
      </c>
      <c r="C45" s="31">
        <f t="shared" si="1"/>
        <v>3.2674559244981736</v>
      </c>
      <c r="D45" s="31">
        <f t="shared" si="2"/>
        <v>0.23624752010207015</v>
      </c>
      <c r="E45" s="8"/>
    </row>
    <row r="46" spans="1:8" ht="28.5" customHeight="1" x14ac:dyDescent="0.35">
      <c r="A46" s="17" t="s">
        <v>8</v>
      </c>
      <c r="B46" s="31">
        <f t="shared" si="3"/>
        <v>9.0394352043905641</v>
      </c>
      <c r="C46" s="31">
        <f t="shared" si="1"/>
        <v>9.4442822500402173</v>
      </c>
      <c r="D46" s="31">
        <f t="shared" si="2"/>
        <v>8.5630963146788925</v>
      </c>
      <c r="E46" s="8"/>
    </row>
    <row r="47" spans="1:8" ht="28.5" customHeight="1" x14ac:dyDescent="0.35">
      <c r="A47" s="17" t="s">
        <v>26</v>
      </c>
      <c r="B47" s="31">
        <f t="shared" si="3"/>
        <v>0.66637894384251684</v>
      </c>
      <c r="C47" s="31">
        <f t="shared" si="1"/>
        <v>1.1147720705208028</v>
      </c>
      <c r="D47" s="31">
        <f t="shared" si="2"/>
        <v>0.13880418095017771</v>
      </c>
      <c r="E47" s="8"/>
    </row>
    <row r="48" spans="1:8" s="19" customFormat="1" ht="28.5" customHeight="1" x14ac:dyDescent="0.35">
      <c r="A48" s="18" t="s">
        <v>13</v>
      </c>
      <c r="B48" s="31">
        <f t="shared" si="3"/>
        <v>2.903209183081898</v>
      </c>
      <c r="C48" s="31">
        <f t="shared" si="1"/>
        <v>1.4543872924325387</v>
      </c>
      <c r="D48" s="31">
        <f t="shared" si="2"/>
        <v>4.6078781888157474</v>
      </c>
      <c r="E48" s="8"/>
    </row>
    <row r="49" spans="1:5" ht="28.5" customHeight="1" x14ac:dyDescent="0.35">
      <c r="A49" s="20" t="s">
        <v>9</v>
      </c>
      <c r="B49" s="31">
        <f t="shared" si="3"/>
        <v>0.52659718375181974</v>
      </c>
      <c r="C49" s="31">
        <v>0.1</v>
      </c>
      <c r="D49" s="31">
        <f t="shared" si="2"/>
        <v>1.0978148856968599</v>
      </c>
      <c r="E49" s="8"/>
    </row>
    <row r="50" spans="1:5" ht="28.5" customHeight="1" x14ac:dyDescent="0.35">
      <c r="A50" s="20" t="s">
        <v>22</v>
      </c>
      <c r="B50" s="31">
        <f t="shared" si="3"/>
        <v>0.88571391762538487</v>
      </c>
      <c r="C50" s="31">
        <f t="shared" si="1"/>
        <v>0.72868318666325071</v>
      </c>
      <c r="D50" s="31">
        <f t="shared" si="2"/>
        <v>1.0704746682369766</v>
      </c>
      <c r="E50" s="8"/>
    </row>
    <row r="51" spans="1:5" ht="28.5" customHeight="1" x14ac:dyDescent="0.35">
      <c r="A51" s="20" t="s">
        <v>14</v>
      </c>
      <c r="B51" s="31">
        <f t="shared" ref="B51:B52" si="4">+B17/$B$5*100</f>
        <v>0</v>
      </c>
      <c r="C51" s="31">
        <f t="shared" si="1"/>
        <v>0</v>
      </c>
      <c r="D51" s="31">
        <f t="shared" si="2"/>
        <v>0</v>
      </c>
      <c r="E51" s="8"/>
    </row>
    <row r="52" spans="1:5" ht="28.5" customHeight="1" x14ac:dyDescent="0.35">
      <c r="A52" s="20" t="s">
        <v>28</v>
      </c>
      <c r="B52" s="31">
        <f t="shared" si="4"/>
        <v>0.16425967199598046</v>
      </c>
      <c r="C52" s="31">
        <f t="shared" si="1"/>
        <v>0.30386625118418464</v>
      </c>
      <c r="D52" s="31">
        <f t="shared" si="2"/>
        <v>0</v>
      </c>
      <c r="E52" s="8"/>
    </row>
    <row r="53" spans="1:5" ht="28.5" customHeight="1" x14ac:dyDescent="0.35">
      <c r="A53" s="20" t="s">
        <v>29</v>
      </c>
      <c r="B53" s="31">
        <f>+B19/$B$5*100</f>
        <v>0.20516355110086187</v>
      </c>
      <c r="C53" s="31">
        <f t="shared" si="1"/>
        <v>0</v>
      </c>
      <c r="D53" s="31">
        <f t="shared" si="2"/>
        <v>0.446556885178097</v>
      </c>
      <c r="E53" s="8"/>
    </row>
    <row r="54" spans="1:5" ht="28.5" customHeight="1" x14ac:dyDescent="0.35">
      <c r="A54" s="21" t="s">
        <v>15</v>
      </c>
      <c r="B54" s="31">
        <f t="shared" ref="B54:B62" si="5">+B20/$B$5*100</f>
        <v>3.3821388541760609</v>
      </c>
      <c r="C54" s="31">
        <f t="shared" si="1"/>
        <v>3.881146588654468</v>
      </c>
      <c r="D54" s="31">
        <f t="shared" ref="D54" si="6">+D20/$D$5*100</f>
        <v>2.7950114618603963</v>
      </c>
      <c r="E54" s="8"/>
    </row>
    <row r="55" spans="1:5" ht="23.25" customHeight="1" x14ac:dyDescent="0.35">
      <c r="A55" s="21" t="s">
        <v>7</v>
      </c>
      <c r="B55" s="31"/>
      <c r="C55" s="31"/>
      <c r="D55" s="31"/>
      <c r="E55" s="8"/>
    </row>
    <row r="56" spans="1:5" ht="28.5" customHeight="1" x14ac:dyDescent="0.35">
      <c r="A56" s="21" t="s">
        <v>16</v>
      </c>
      <c r="B56" s="31">
        <f t="shared" si="5"/>
        <v>2.4284665232346918</v>
      </c>
      <c r="C56" s="31">
        <f t="shared" si="1"/>
        <v>1.6879472345192061</v>
      </c>
      <c r="D56" s="31">
        <f>+D22/$D$5*100</f>
        <v>3.2997539380428611</v>
      </c>
      <c r="E56" s="8"/>
    </row>
    <row r="57" spans="1:5" ht="28.5" customHeight="1" x14ac:dyDescent="0.35">
      <c r="A57" s="21" t="s">
        <v>17</v>
      </c>
      <c r="B57" s="31">
        <f t="shared" si="5"/>
        <v>1.3755942335192795</v>
      </c>
      <c r="C57" s="31">
        <f t="shared" si="1"/>
        <v>0.13882516965865691</v>
      </c>
      <c r="D57" s="31">
        <f>+D23/$D$5*100</f>
        <v>2.8307640539233212</v>
      </c>
      <c r="E57" s="8"/>
    </row>
    <row r="58" spans="1:5" ht="28.5" customHeight="1" x14ac:dyDescent="0.35">
      <c r="A58" s="21" t="s">
        <v>30</v>
      </c>
      <c r="B58" s="31">
        <v>2</v>
      </c>
      <c r="C58" s="31">
        <f t="shared" si="1"/>
        <v>1.6265781681035767</v>
      </c>
      <c r="D58" s="31">
        <v>2.4</v>
      </c>
      <c r="E58" s="8"/>
    </row>
    <row r="59" spans="1:5" ht="28.5" customHeight="1" x14ac:dyDescent="0.35">
      <c r="A59" s="21" t="s">
        <v>18</v>
      </c>
      <c r="B59" s="31">
        <f t="shared" si="5"/>
        <v>0.80229577047448497</v>
      </c>
      <c r="C59" s="31">
        <f t="shared" si="1"/>
        <v>0.54040527416481465</v>
      </c>
      <c r="D59" s="31">
        <f t="shared" ref="D59" si="7">+D25/$D$5*100</f>
        <v>1.1104334476014217</v>
      </c>
      <c r="E59" s="8"/>
    </row>
    <row r="60" spans="1:5" ht="28.5" customHeight="1" x14ac:dyDescent="0.35">
      <c r="A60" s="21" t="s">
        <v>19</v>
      </c>
      <c r="B60" s="31">
        <f t="shared" si="5"/>
        <v>0.12238955952641682</v>
      </c>
      <c r="C60" s="31">
        <f t="shared" si="1"/>
        <v>0</v>
      </c>
      <c r="D60" s="31">
        <f>+D26/$D$5*100</f>
        <v>0.26639186242963397</v>
      </c>
      <c r="E60" s="8"/>
    </row>
    <row r="61" spans="1:5" ht="28.5" customHeight="1" x14ac:dyDescent="0.35">
      <c r="A61" s="21" t="s">
        <v>20</v>
      </c>
      <c r="B61" s="31">
        <f t="shared" si="5"/>
        <v>0</v>
      </c>
      <c r="C61" s="31">
        <f t="shared" si="1"/>
        <v>0</v>
      </c>
      <c r="D61" s="31">
        <f t="shared" ref="D61:D62" si="8">D27/$D$5*100</f>
        <v>0</v>
      </c>
    </row>
    <row r="62" spans="1:5" ht="28.5" customHeight="1" x14ac:dyDescent="0.35">
      <c r="A62" s="22" t="s">
        <v>21</v>
      </c>
      <c r="B62" s="32">
        <f t="shared" si="5"/>
        <v>0</v>
      </c>
      <c r="C62" s="32">
        <f t="shared" si="1"/>
        <v>0</v>
      </c>
      <c r="D62" s="32">
        <f t="shared" si="8"/>
        <v>0</v>
      </c>
    </row>
    <row r="63" spans="1:5" ht="8.25" customHeight="1" x14ac:dyDescent="0.35">
      <c r="A63" s="28"/>
      <c r="B63" s="33"/>
      <c r="C63" s="33"/>
      <c r="D63" s="35"/>
    </row>
    <row r="64" spans="1:5" ht="18" customHeight="1" x14ac:dyDescent="0.35">
      <c r="A64" s="39" t="s">
        <v>34</v>
      </c>
      <c r="B64" s="28"/>
      <c r="C64" s="28"/>
      <c r="D64" s="28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ignoredErrors>
    <ignoredError sqref="B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2016-06-26T08:06:04Z</cp:lastPrinted>
  <dcterms:created xsi:type="dcterms:W3CDTF">2000-11-20T04:06:35Z</dcterms:created>
  <dcterms:modified xsi:type="dcterms:W3CDTF">2017-04-12T09:22:13Z</dcterms:modified>
</cp:coreProperties>
</file>