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/>
  <mc:AlternateContent xmlns:mc="http://schemas.openxmlformats.org/markup-compatibility/2006">
    <mc:Choice Requires="x15">
      <x15ac:absPath xmlns:x15ac="http://schemas.microsoft.com/office/spreadsheetml/2010/11/ac" url="D:\4.การupload Mapping_55_60ok\4_สำรวจแรงงงานปี54_60\ปี2560\3.Mappingรายไตรมาส\4.ไตรมาส4.60_จิ\"/>
    </mc:Choice>
  </mc:AlternateContent>
  <bookViews>
    <workbookView xWindow="-525" yWindow="-75" windowWidth="10065" windowHeight="8655" tabRatio="658"/>
  </bookViews>
  <sheets>
    <sheet name="ตารางที่ 4" sheetId="19" r:id="rId1"/>
  </sheets>
  <definedNames>
    <definedName name="_xlnm.Print_Area" localSheetId="0">'ตารางที่ 4'!$A$1:$D$65</definedName>
  </definedNames>
  <calcPr calcId="162913"/>
</workbook>
</file>

<file path=xl/calcChain.xml><?xml version="1.0" encoding="utf-8"?>
<calcChain xmlns="http://schemas.openxmlformats.org/spreadsheetml/2006/main">
  <c r="C5" i="19" l="1"/>
  <c r="B6" i="19"/>
  <c r="D5" i="19"/>
  <c r="D53" i="19" s="1"/>
  <c r="B25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2" i="19"/>
  <c r="B23" i="19"/>
  <c r="B24" i="19"/>
  <c r="B26" i="19"/>
  <c r="B28" i="19"/>
  <c r="B27" i="19"/>
  <c r="C61" i="19" l="1"/>
  <c r="C57" i="19"/>
  <c r="C52" i="19"/>
  <c r="C48" i="19"/>
  <c r="C44" i="19"/>
  <c r="C40" i="19"/>
  <c r="C60" i="19"/>
  <c r="C56" i="19"/>
  <c r="C51" i="19"/>
  <c r="C47" i="19"/>
  <c r="C43" i="19"/>
  <c r="C59" i="19"/>
  <c r="C54" i="19"/>
  <c r="C50" i="19"/>
  <c r="C46" i="19"/>
  <c r="C42" i="19"/>
  <c r="C53" i="19"/>
  <c r="C49" i="19"/>
  <c r="C58" i="19"/>
  <c r="C41" i="19"/>
  <c r="C62" i="19"/>
  <c r="C45" i="19"/>
  <c r="D52" i="19"/>
  <c r="D57" i="19"/>
  <c r="D60" i="19"/>
  <c r="D48" i="19"/>
  <c r="D51" i="19"/>
  <c r="C39" i="19"/>
  <c r="D50" i="19"/>
  <c r="D58" i="19"/>
  <c r="D54" i="19"/>
  <c r="D42" i="19"/>
  <c r="D46" i="19"/>
  <c r="D59" i="19"/>
  <c r="D49" i="19"/>
  <c r="D56" i="19"/>
  <c r="D41" i="19"/>
  <c r="D47" i="19"/>
  <c r="D43" i="19"/>
  <c r="B5" i="19"/>
  <c r="B46" i="19" s="1"/>
  <c r="D44" i="19"/>
  <c r="D40" i="19"/>
  <c r="D39" i="19"/>
  <c r="D62" i="19"/>
  <c r="D61" i="19"/>
  <c r="B41" i="19" l="1"/>
  <c r="B52" i="19"/>
  <c r="B53" i="19"/>
  <c r="B43" i="19"/>
  <c r="B44" i="19"/>
  <c r="B50" i="19"/>
  <c r="B49" i="19"/>
  <c r="B47" i="19"/>
  <c r="B42" i="19"/>
  <c r="B39" i="19"/>
  <c r="B40" i="19"/>
  <c r="B61" i="19"/>
  <c r="B56" i="19"/>
  <c r="B57" i="19"/>
  <c r="B60" i="19"/>
  <c r="B59" i="19"/>
  <c r="B62" i="19"/>
</calcChain>
</file>

<file path=xl/sharedStrings.xml><?xml version="1.0" encoding="utf-8"?>
<sst xmlns="http://schemas.openxmlformats.org/spreadsheetml/2006/main" count="62" uniqueCount="37">
  <si>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</si>
  <si>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</si>
  <si>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</si>
  <si>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</si>
  <si>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</si>
  <si>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</si>
  <si>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</si>
  <si>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</si>
  <si>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</si>
  <si>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</si>
  <si>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</si>
  <si>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</si>
  <si>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</si>
  <si>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</si>
  <si>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</si>
  <si>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</si>
  <si>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</si>
  <si>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</si>
  <si>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</si>
  <si>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</si>
  <si>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</si>
  <si>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</si>
  <si>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</si>
  <si>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</si>
  <si>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</si>
  <si>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</si>
  <si>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</si>
  <si>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</si>
  <si>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</si>
  <si>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</si>
  <si>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</si>
  <si>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</si>
  <si>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</si>
  <si>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>แหล่งที่มา  :  สรุปผลการสำรวจโครงการสำรวจภาวะการทำงานของประชากรจังหวัดเลย ไตรมาสที่ 4 พ.ศ. 2560</t>
  </si>
  <si>
    <t>ตารางที่  4  ประชากรอายุ 15 ปีขึ้นไป ที่มีงานทำ จำแนกตามอุตสาหกรรม และเพศ พ.ศ. 2560 :  ไตรมาสที่ 4</t>
  </si>
  <si>
    <t>ตารางที่  4  ประชากรอายุ 15 ปีขึ้นไป ที่มีงานทำ จำแนกตามอุตสาหกรรม และเพศ พ.ศ. 2560 :  ไตรมาสที่ 2 (ต่อ)</t>
  </si>
  <si>
    <t xml:space="preserve">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</si>
</sst>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89" formatCode="0.000"/>
    <numFmt numFmtId="190" formatCode="0.0"/>
    <numFmt numFmtId="191" formatCode="_-* #,##0_-;\-* #,##0_-;_-* &quot;-&quot;??_-;_-@_-"/>
    <numFmt numFmtId="193" formatCode="_-* #,##0.0_-;\-* #,##0.0_-;_-* &quot;-&quot;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5" fillId="0" borderId="0" xfId="3" applyNumberFormat="1" applyFont="1" applyAlignment="1">
      <alignment vertical="center"/>
    </xf>
    <xf numFmtId="190" fontId="5" fillId="0" borderId="0" xfId="3" applyNumberFormat="1" applyFont="1"/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quotePrefix="1" applyFont="1" applyAlignment="1" applyProtection="1">
      <alignment horizontal="left"/>
    </xf>
    <xf numFmtId="41" fontId="6" fillId="0" borderId="0" xfId="1" applyNumberFormat="1" applyFont="1" applyBorder="1" applyAlignment="1">
      <alignment horizontal="right"/>
    </xf>
    <xf numFmtId="41" fontId="6" fillId="0" borderId="0" xfId="1" applyNumberFormat="1" applyFont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Border="1"/>
    <xf numFmtId="0" fontId="6" fillId="0" borderId="0" xfId="3" applyFont="1" applyBorder="1" applyAlignment="1"/>
    <xf numFmtId="0" fontId="6" fillId="0" borderId="0" xfId="3" applyFont="1" applyAlignment="1"/>
    <xf numFmtId="0" fontId="6" fillId="0" borderId="2" xfId="3" applyFont="1" applyBorder="1" applyAlignment="1"/>
    <xf numFmtId="0" fontId="6" fillId="0" borderId="0" xfId="3" applyFont="1" applyBorder="1"/>
    <xf numFmtId="191" fontId="4" fillId="0" borderId="3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center"/>
    </xf>
    <xf numFmtId="191" fontId="4" fillId="0" borderId="0" xfId="1" applyNumberFormat="1" applyFont="1" applyBorder="1" applyAlignment="1">
      <alignment horizontal="right"/>
    </xf>
    <xf numFmtId="0" fontId="4" fillId="0" borderId="0" xfId="3" applyFont="1"/>
    <xf numFmtId="0" fontId="6" fillId="0" borderId="0" xfId="3" applyFont="1"/>
    <xf numFmtId="193" fontId="4" fillId="0" borderId="0" xfId="3" applyNumberFormat="1" applyFont="1" applyAlignment="1">
      <alignment horizontal="right"/>
    </xf>
    <xf numFmtId="193" fontId="2" fillId="0" borderId="0" xfId="3" applyNumberFormat="1" applyFont="1" applyAlignment="1">
      <alignment vertical="center"/>
    </xf>
    <xf numFmtId="190" fontId="2" fillId="0" borderId="0" xfId="3" applyNumberFormat="1" applyFont="1" applyAlignment="1">
      <alignment horizontal="right"/>
    </xf>
    <xf numFmtId="190" fontId="5" fillId="0" borderId="0" xfId="3" applyNumberFormat="1" applyFont="1" applyAlignment="1">
      <alignment horizontal="right"/>
    </xf>
    <xf numFmtId="190" fontId="6" fillId="0" borderId="0" xfId="3" applyNumberFormat="1" applyFont="1"/>
    <xf numFmtId="0" fontId="4" fillId="0" borderId="1" xfId="3" applyFont="1" applyBorder="1" applyAlignment="1">
      <alignment horizontal="center" vertical="center"/>
    </xf>
    <xf numFmtId="190" fontId="6" fillId="0" borderId="3" xfId="3" applyNumberFormat="1" applyFont="1" applyBorder="1"/>
    <xf numFmtId="189" fontId="2" fillId="0" borderId="0" xfId="3" applyNumberFormat="1" applyFont="1" applyAlignment="1">
      <alignment vertical="center"/>
    </xf>
    <xf numFmtId="41" fontId="5" fillId="0" borderId="0" xfId="1" applyNumberFormat="1" applyFont="1" applyAlignment="1">
      <alignment horizontal="right"/>
    </xf>
    <xf numFmtId="190" fontId="5" fillId="0" borderId="0" xfId="3" applyNumberFormat="1" applyFont="1" applyBorder="1"/>
    <xf numFmtId="41" fontId="2" fillId="0" borderId="0" xfId="1" applyNumberFormat="1" applyFont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8" fillId="0" borderId="0" xfId="0" applyFont="1" applyAlignment="1">
      <alignment vertical="top"/>
    </xf>
    <xf numFmtId="0" fontId="9" fillId="0" borderId="0" xfId="0" applyFont="1" applyBorder="1"/>
    <xf numFmtId="41" fontId="5" fillId="0" borderId="0" xfId="1" applyNumberFormat="1" applyFont="1" applyBorder="1" applyAlignment="1">
      <alignment horizontal="right"/>
    </xf>
    <xf numFmtId="41" fontId="5" fillId="0" borderId="0" xfId="3" applyNumberFormat="1" applyFont="1" applyAlignment="1"/>
    <xf numFmtId="41" fontId="5" fillId="0" borderId="2" xfId="1" applyNumberFormat="1" applyFont="1" applyBorder="1" applyAlignment="1">
      <alignment horizontal="right"/>
    </xf>
    <xf numFmtId="41" fontId="5" fillId="0" borderId="2" xfId="3" applyNumberFormat="1" applyFont="1" applyBorder="1" applyAlignment="1">
      <alignment horizontal="right"/>
    </xf>
    <xf numFmtId="193" fontId="5" fillId="0" borderId="0" xfId="3" applyNumberFormat="1" applyFont="1" applyAlignment="1">
      <alignment horizontal="right"/>
    </xf>
    <xf numFmtId="193" fontId="5" fillId="0" borderId="2" xfId="3" applyNumberFormat="1" applyFont="1" applyBorder="1" applyAlignment="1">
      <alignment horizontal="right"/>
    </xf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7"/>
  <sheetViews>
    <sheetView showGridLines="0" tabSelected="1" view="pageBreakPreview" topLeftCell="A64" zoomScaleNormal="75" zoomScaleSheetLayoutView="100" workbookViewId="0">
      <selection activeCell="A65" sqref="A65"/>
    </sheetView>
  </sheetViews>
  <sheetFormatPr defaultRowHeight="18" customHeight="1" x14ac:dyDescent="0.35"/>
  <cols>
    <col min="1" max="1" width="63.28515625" style="2" customWidth="1"/>
    <col min="2" max="2" width="14.7109375" style="2" customWidth="1"/>
    <col min="3" max="4" width="13.7109375" style="2" customWidth="1"/>
    <col min="5" max="5" width="9.5703125" style="2" bestFit="1" customWidth="1"/>
    <col min="6" max="6" width="11.140625" style="2" bestFit="1" customWidth="1"/>
    <col min="7" max="16384" width="9.140625" style="2"/>
  </cols>
  <sheetData>
    <row r="1" spans="1:6" s="1" customFormat="1" ht="23.25" x14ac:dyDescent="0.35">
      <c r="A1" s="1" t="s">
        <v>34</v>
      </c>
      <c r="B1" s="2"/>
      <c r="C1" s="2"/>
      <c r="D1" s="2"/>
    </row>
    <row r="2" spans="1:6" s="1" customFormat="1" ht="9.9499999999999993" customHeight="1" x14ac:dyDescent="0.35">
      <c r="B2" s="2"/>
      <c r="C2" s="2"/>
      <c r="D2" s="2"/>
    </row>
    <row r="3" spans="1:6" s="1" customFormat="1" ht="23.25" x14ac:dyDescent="0.35">
      <c r="A3" s="8" t="s">
        <v>4</v>
      </c>
      <c r="B3" s="9" t="s">
        <v>0</v>
      </c>
      <c r="C3" s="10" t="s">
        <v>1</v>
      </c>
      <c r="D3" s="9" t="s">
        <v>2</v>
      </c>
    </row>
    <row r="4" spans="1:6" s="1" customFormat="1" ht="23.25" x14ac:dyDescent="0.35">
      <c r="A4" s="11"/>
      <c r="B4" s="49" t="s">
        <v>25</v>
      </c>
      <c r="C4" s="49"/>
      <c r="D4" s="49"/>
    </row>
    <row r="5" spans="1:6" s="3" customFormat="1" ht="23.25" x14ac:dyDescent="0.35">
      <c r="A5" s="12" t="s">
        <v>3</v>
      </c>
      <c r="B5" s="40">
        <f>C5+D5</f>
        <v>294897</v>
      </c>
      <c r="C5" s="40">
        <f>SUM(C6:C28)</f>
        <v>168097</v>
      </c>
      <c r="D5" s="39">
        <f>SUM(D6:D28)</f>
        <v>126800</v>
      </c>
      <c r="E5" s="5"/>
    </row>
    <row r="6" spans="1:6" s="4" customFormat="1" ht="27.75" customHeight="1" x14ac:dyDescent="0.35">
      <c r="A6" s="13" t="s">
        <v>24</v>
      </c>
      <c r="B6" s="14">
        <f>C6+D6</f>
        <v>192511</v>
      </c>
      <c r="C6" s="15">
        <v>117524</v>
      </c>
      <c r="D6" s="15">
        <v>74987</v>
      </c>
      <c r="E6" s="6"/>
      <c r="F6" s="16"/>
    </row>
    <row r="7" spans="1:6" s="4" customFormat="1" ht="27.75" customHeight="1" x14ac:dyDescent="0.35">
      <c r="A7" s="17" t="s">
        <v>10</v>
      </c>
      <c r="B7" s="14">
        <f t="shared" ref="B7:B26" si="0">C7+D7</f>
        <v>180</v>
      </c>
      <c r="C7" s="15">
        <v>180</v>
      </c>
      <c r="D7" s="14">
        <v>0</v>
      </c>
      <c r="E7" s="6"/>
    </row>
    <row r="8" spans="1:6" s="4" customFormat="1" ht="27.75" customHeight="1" x14ac:dyDescent="0.35">
      <c r="A8" s="17" t="s">
        <v>11</v>
      </c>
      <c r="B8" s="43">
        <f t="shared" si="0"/>
        <v>8966</v>
      </c>
      <c r="C8" s="37">
        <v>5215</v>
      </c>
      <c r="D8" s="37">
        <v>3751</v>
      </c>
      <c r="E8" s="6"/>
    </row>
    <row r="9" spans="1:6" s="4" customFormat="1" ht="27.75" customHeight="1" x14ac:dyDescent="0.35">
      <c r="A9" s="13" t="s">
        <v>12</v>
      </c>
      <c r="B9" s="43">
        <f t="shared" si="0"/>
        <v>1078</v>
      </c>
      <c r="C9" s="37">
        <v>971</v>
      </c>
      <c r="D9" s="43">
        <v>107</v>
      </c>
      <c r="E9" s="6"/>
    </row>
    <row r="10" spans="1:6" s="4" customFormat="1" ht="27.75" customHeight="1" x14ac:dyDescent="0.35">
      <c r="A10" s="17" t="s">
        <v>28</v>
      </c>
      <c r="B10" s="43">
        <f t="shared" si="0"/>
        <v>0</v>
      </c>
      <c r="C10" s="43">
        <v>0</v>
      </c>
      <c r="D10" s="43">
        <v>0</v>
      </c>
      <c r="E10" s="6"/>
    </row>
    <row r="11" spans="1:6" ht="27.75" customHeight="1" x14ac:dyDescent="0.35">
      <c r="A11" s="13" t="s">
        <v>5</v>
      </c>
      <c r="B11" s="43">
        <f t="shared" si="0"/>
        <v>8350</v>
      </c>
      <c r="C11" s="37">
        <v>6948</v>
      </c>
      <c r="D11" s="37">
        <v>1402</v>
      </c>
      <c r="E11" s="7"/>
    </row>
    <row r="12" spans="1:6" ht="27.75" customHeight="1" x14ac:dyDescent="0.35">
      <c r="A12" s="17" t="s">
        <v>8</v>
      </c>
      <c r="B12" s="43">
        <f t="shared" si="0"/>
        <v>30559</v>
      </c>
      <c r="C12" s="37">
        <v>14588</v>
      </c>
      <c r="D12" s="37">
        <v>15971</v>
      </c>
      <c r="E12" s="7"/>
    </row>
    <row r="13" spans="1:6" ht="27.75" customHeight="1" x14ac:dyDescent="0.35">
      <c r="A13" s="17" t="s">
        <v>27</v>
      </c>
      <c r="B13" s="43">
        <f t="shared" si="0"/>
        <v>1040</v>
      </c>
      <c r="C13" s="37">
        <v>1040</v>
      </c>
      <c r="D13" s="43">
        <v>0</v>
      </c>
      <c r="E13" s="7"/>
    </row>
    <row r="14" spans="1:6" s="19" customFormat="1" ht="27.75" customHeight="1" x14ac:dyDescent="0.35">
      <c r="A14" s="18" t="s">
        <v>13</v>
      </c>
      <c r="B14" s="43">
        <f t="shared" si="0"/>
        <v>9221</v>
      </c>
      <c r="C14" s="37">
        <v>2699</v>
      </c>
      <c r="D14" s="37">
        <v>6522</v>
      </c>
      <c r="E14" s="38"/>
    </row>
    <row r="15" spans="1:6" ht="27.75" customHeight="1" x14ac:dyDescent="0.35">
      <c r="A15" s="20" t="s">
        <v>9</v>
      </c>
      <c r="B15" s="43">
        <f t="shared" si="0"/>
        <v>747</v>
      </c>
      <c r="C15" s="37">
        <v>0</v>
      </c>
      <c r="D15" s="43">
        <v>747</v>
      </c>
      <c r="E15" s="7"/>
    </row>
    <row r="16" spans="1:6" ht="27.75" customHeight="1" x14ac:dyDescent="0.35">
      <c r="A16" s="20" t="s">
        <v>22</v>
      </c>
      <c r="B16" s="43">
        <f t="shared" si="0"/>
        <v>2827</v>
      </c>
      <c r="C16" s="37">
        <v>963</v>
      </c>
      <c r="D16" s="37">
        <v>1864</v>
      </c>
      <c r="E16" s="7"/>
    </row>
    <row r="17" spans="1:5" ht="27.75" customHeight="1" x14ac:dyDescent="0.35">
      <c r="A17" s="20" t="s">
        <v>14</v>
      </c>
      <c r="B17" s="43">
        <f t="shared" si="0"/>
        <v>117</v>
      </c>
      <c r="C17" s="37">
        <v>117</v>
      </c>
      <c r="D17" s="43">
        <v>0</v>
      </c>
      <c r="E17" s="7"/>
    </row>
    <row r="18" spans="1:5" ht="27.75" customHeight="1" x14ac:dyDescent="0.35">
      <c r="A18" s="20" t="s">
        <v>29</v>
      </c>
      <c r="B18" s="43">
        <f t="shared" si="0"/>
        <v>893</v>
      </c>
      <c r="C18" s="37">
        <v>414</v>
      </c>
      <c r="D18" s="37">
        <v>479</v>
      </c>
      <c r="E18" s="7"/>
    </row>
    <row r="19" spans="1:5" ht="27.75" customHeight="1" x14ac:dyDescent="0.35">
      <c r="A19" s="20" t="s">
        <v>30</v>
      </c>
      <c r="B19" s="43">
        <f t="shared" si="0"/>
        <v>279</v>
      </c>
      <c r="C19" s="43">
        <v>0</v>
      </c>
      <c r="D19" s="37">
        <v>279</v>
      </c>
      <c r="E19" s="7"/>
    </row>
    <row r="20" spans="1:5" ht="27.75" customHeight="1" x14ac:dyDescent="0.35">
      <c r="A20" s="21" t="s">
        <v>15</v>
      </c>
      <c r="B20" s="43">
        <f t="shared" si="0"/>
        <v>10238</v>
      </c>
      <c r="C20" s="37">
        <v>6052</v>
      </c>
      <c r="D20" s="37">
        <v>4186</v>
      </c>
      <c r="E20" s="7"/>
    </row>
    <row r="21" spans="1:5" ht="27.75" customHeight="1" x14ac:dyDescent="0.35">
      <c r="A21" s="21" t="s">
        <v>7</v>
      </c>
      <c r="B21" s="43"/>
      <c r="C21" s="37"/>
      <c r="D21" s="44"/>
      <c r="E21" s="7"/>
    </row>
    <row r="22" spans="1:5" ht="27.75" customHeight="1" x14ac:dyDescent="0.35">
      <c r="A22" s="21" t="s">
        <v>16</v>
      </c>
      <c r="B22" s="43">
        <f t="shared" si="0"/>
        <v>7666</v>
      </c>
      <c r="C22" s="37">
        <v>2400</v>
      </c>
      <c r="D22" s="37">
        <v>5266</v>
      </c>
      <c r="E22" s="7"/>
    </row>
    <row r="23" spans="1:5" ht="27.75" customHeight="1" x14ac:dyDescent="0.35">
      <c r="A23" s="21" t="s">
        <v>17</v>
      </c>
      <c r="B23" s="43">
        <f t="shared" si="0"/>
        <v>4338</v>
      </c>
      <c r="C23" s="37">
        <v>1109</v>
      </c>
      <c r="D23" s="37">
        <v>3229</v>
      </c>
      <c r="E23" s="7"/>
    </row>
    <row r="24" spans="1:5" ht="27.75" customHeight="1" x14ac:dyDescent="0.35">
      <c r="A24" s="21" t="s">
        <v>31</v>
      </c>
      <c r="B24" s="43">
        <f t="shared" si="0"/>
        <v>13245</v>
      </c>
      <c r="C24" s="37">
        <v>7016</v>
      </c>
      <c r="D24" s="37">
        <v>6229</v>
      </c>
      <c r="E24" s="7"/>
    </row>
    <row r="25" spans="1:5" ht="27.75" customHeight="1" x14ac:dyDescent="0.35">
      <c r="A25" s="21" t="s">
        <v>18</v>
      </c>
      <c r="B25" s="43">
        <f t="shared" si="0"/>
        <v>2029</v>
      </c>
      <c r="C25" s="37">
        <v>861</v>
      </c>
      <c r="D25" s="37">
        <v>1168</v>
      </c>
      <c r="E25" s="7"/>
    </row>
    <row r="26" spans="1:5" ht="27.75" customHeight="1" x14ac:dyDescent="0.35">
      <c r="A26" s="21" t="s">
        <v>19</v>
      </c>
      <c r="B26" s="43">
        <f t="shared" si="0"/>
        <v>613</v>
      </c>
      <c r="C26" s="37">
        <v>0</v>
      </c>
      <c r="D26" s="37">
        <v>613</v>
      </c>
      <c r="E26" s="7"/>
    </row>
    <row r="27" spans="1:5" ht="27.75" customHeight="1" x14ac:dyDescent="0.35">
      <c r="A27" s="21" t="s">
        <v>32</v>
      </c>
      <c r="B27" s="43">
        <f>C27+D27</f>
        <v>0</v>
      </c>
      <c r="C27" s="43">
        <v>0</v>
      </c>
      <c r="D27" s="43">
        <v>0</v>
      </c>
      <c r="E27" s="7"/>
    </row>
    <row r="28" spans="1:5" ht="27.75" customHeight="1" x14ac:dyDescent="0.35">
      <c r="A28" s="22" t="s">
        <v>21</v>
      </c>
      <c r="B28" s="45">
        <f>C28+D28</f>
        <v>0</v>
      </c>
      <c r="C28" s="46">
        <v>0</v>
      </c>
      <c r="D28" s="46">
        <v>0</v>
      </c>
      <c r="E28" s="7"/>
    </row>
    <row r="29" spans="1:5" ht="17.25" customHeight="1" x14ac:dyDescent="0.35">
      <c r="A29" s="23"/>
      <c r="B29" s="24"/>
      <c r="C29" s="25"/>
      <c r="D29" s="25"/>
    </row>
    <row r="30" spans="1:5" ht="17.25" customHeight="1" x14ac:dyDescent="0.35">
      <c r="A30" s="23"/>
      <c r="B30" s="26"/>
      <c r="C30" s="25"/>
      <c r="D30" s="25"/>
    </row>
    <row r="31" spans="1:5" ht="17.25" customHeight="1" x14ac:dyDescent="0.35">
      <c r="A31" s="23"/>
      <c r="B31" s="26"/>
      <c r="C31" s="25"/>
      <c r="D31" s="25"/>
    </row>
    <row r="32" spans="1:5" ht="17.25" customHeight="1" x14ac:dyDescent="0.35">
      <c r="A32" s="23"/>
      <c r="B32" s="26"/>
      <c r="C32" s="25"/>
      <c r="D32" s="25"/>
    </row>
    <row r="33" spans="1:9" ht="17.25" customHeight="1" x14ac:dyDescent="0.35">
      <c r="A33" s="23"/>
      <c r="B33" s="26"/>
      <c r="C33" s="25"/>
      <c r="D33" s="25"/>
    </row>
    <row r="34" spans="1:9" ht="17.25" customHeight="1" x14ac:dyDescent="0.35">
      <c r="A34" s="23"/>
      <c r="B34" s="26"/>
      <c r="C34" s="25"/>
      <c r="D34" s="25"/>
    </row>
    <row r="35" spans="1:9" s="1" customFormat="1" ht="23.25" x14ac:dyDescent="0.35">
      <c r="A35" s="27" t="s">
        <v>35</v>
      </c>
      <c r="B35" s="28"/>
      <c r="C35" s="28"/>
      <c r="D35" s="28"/>
    </row>
    <row r="36" spans="1:9" s="1" customFormat="1" ht="9.9499999999999993" customHeight="1" x14ac:dyDescent="0.35">
      <c r="A36" s="27"/>
      <c r="B36" s="28"/>
      <c r="C36" s="28"/>
      <c r="D36" s="28"/>
    </row>
    <row r="37" spans="1:9" s="1" customFormat="1" ht="23.25" x14ac:dyDescent="0.35">
      <c r="A37" s="34" t="s">
        <v>4</v>
      </c>
      <c r="B37" s="10" t="s">
        <v>0</v>
      </c>
      <c r="C37" s="10" t="s">
        <v>1</v>
      </c>
      <c r="D37" s="10" t="s">
        <v>2</v>
      </c>
    </row>
    <row r="38" spans="1:9" ht="23.25" x14ac:dyDescent="0.35">
      <c r="A38" s="28"/>
      <c r="B38" s="50" t="s">
        <v>6</v>
      </c>
      <c r="C38" s="50"/>
      <c r="D38" s="50"/>
    </row>
    <row r="39" spans="1:9" s="3" customFormat="1" ht="23.25" x14ac:dyDescent="0.35">
      <c r="A39" s="12"/>
      <c r="B39" s="29">
        <f>+B5/$B$5*100</f>
        <v>100</v>
      </c>
      <c r="C39" s="29">
        <f>+C5/$C$5*100</f>
        <v>100</v>
      </c>
      <c r="D39" s="29">
        <f>+D5/$D$5*100</f>
        <v>100</v>
      </c>
      <c r="E39" s="31"/>
      <c r="F39" s="36"/>
      <c r="G39" s="30"/>
      <c r="H39" s="30"/>
      <c r="I39" s="30"/>
    </row>
    <row r="40" spans="1:9" s="4" customFormat="1" ht="23.25" x14ac:dyDescent="0.35">
      <c r="A40" s="13" t="s">
        <v>23</v>
      </c>
      <c r="B40" s="47">
        <f>+B6/$B$5*100</f>
        <v>65.280759044683407</v>
      </c>
      <c r="C40" s="47">
        <f t="shared" ref="C40:C62" si="1">+C6/$C$5*100</f>
        <v>69.914394664985096</v>
      </c>
      <c r="D40" s="47">
        <f>+D6/$D$5*100</f>
        <v>59.138012618296528</v>
      </c>
      <c r="E40" s="32"/>
      <c r="F40" s="6"/>
    </row>
    <row r="41" spans="1:9" s="4" customFormat="1" ht="23.25" x14ac:dyDescent="0.35">
      <c r="A41" s="17" t="s">
        <v>10</v>
      </c>
      <c r="B41" s="47">
        <f>+B7/$B$5*100</f>
        <v>6.1038260816488471E-2</v>
      </c>
      <c r="C41" s="47">
        <f t="shared" si="1"/>
        <v>0.10708103059543003</v>
      </c>
      <c r="D41" s="47">
        <f t="shared" ref="D41:D42" si="2">+D7/$D$5*100</f>
        <v>0</v>
      </c>
      <c r="E41" s="32"/>
      <c r="F41" s="6"/>
    </row>
    <row r="42" spans="1:9" s="4" customFormat="1" ht="23.25" x14ac:dyDescent="0.35">
      <c r="A42" s="17" t="s">
        <v>11</v>
      </c>
      <c r="B42" s="47">
        <f t="shared" ref="B42:B50" si="3">+B8/$B$5*100</f>
        <v>3.0403835915590869</v>
      </c>
      <c r="C42" s="47">
        <f t="shared" si="1"/>
        <v>3.1023754141953752</v>
      </c>
      <c r="D42" s="47">
        <f t="shared" si="2"/>
        <v>2.9582018927444795</v>
      </c>
      <c r="E42" s="32"/>
      <c r="F42" s="6"/>
    </row>
    <row r="43" spans="1:9" s="4" customFormat="1" ht="23.25" x14ac:dyDescent="0.35">
      <c r="A43" s="13" t="s">
        <v>12</v>
      </c>
      <c r="B43" s="47">
        <f t="shared" si="3"/>
        <v>0.36555136200096983</v>
      </c>
      <c r="C43" s="47">
        <f t="shared" si="1"/>
        <v>0.57764267060090302</v>
      </c>
      <c r="D43" s="47">
        <f>+D9/$D$5*100</f>
        <v>8.4384858044164041E-2</v>
      </c>
      <c r="E43" s="32"/>
      <c r="F43" s="6"/>
    </row>
    <row r="44" spans="1:9" s="4" customFormat="1" ht="23.25" x14ac:dyDescent="0.35">
      <c r="A44" s="17" t="s">
        <v>28</v>
      </c>
      <c r="B44" s="47">
        <f t="shared" si="3"/>
        <v>0</v>
      </c>
      <c r="C44" s="47">
        <f t="shared" si="1"/>
        <v>0</v>
      </c>
      <c r="D44" s="47">
        <f>+D10/$D$5*100</f>
        <v>0</v>
      </c>
      <c r="E44" s="32"/>
      <c r="F44" s="6"/>
    </row>
    <row r="45" spans="1:9" ht="23.25" x14ac:dyDescent="0.35">
      <c r="A45" s="13" t="s">
        <v>5</v>
      </c>
      <c r="B45" s="47">
        <v>2.7</v>
      </c>
      <c r="C45" s="47">
        <f t="shared" si="1"/>
        <v>4.1333277809835982</v>
      </c>
      <c r="D45" s="47">
        <v>1</v>
      </c>
      <c r="E45" s="32"/>
      <c r="F45" s="6"/>
    </row>
    <row r="46" spans="1:9" ht="23.25" x14ac:dyDescent="0.35">
      <c r="A46" s="17" t="s">
        <v>8</v>
      </c>
      <c r="B46" s="47">
        <f t="shared" si="3"/>
        <v>10.36260117939484</v>
      </c>
      <c r="C46" s="47">
        <f t="shared" si="1"/>
        <v>8.6783226351451841</v>
      </c>
      <c r="D46" s="47">
        <f t="shared" ref="D46:D54" si="4">+D12/$D$5*100</f>
        <v>12.595425867507887</v>
      </c>
      <c r="E46" s="32"/>
      <c r="F46" s="6"/>
    </row>
    <row r="47" spans="1:9" ht="23.25" x14ac:dyDescent="0.35">
      <c r="A47" s="17" t="s">
        <v>27</v>
      </c>
      <c r="B47" s="47">
        <f t="shared" si="3"/>
        <v>0.35266550693971116</v>
      </c>
      <c r="C47" s="47">
        <f t="shared" si="1"/>
        <v>0.6186903989958179</v>
      </c>
      <c r="D47" s="47">
        <f t="shared" si="4"/>
        <v>0</v>
      </c>
      <c r="E47" s="32"/>
      <c r="F47" s="6"/>
    </row>
    <row r="48" spans="1:9" s="19" customFormat="1" ht="23.25" x14ac:dyDescent="0.35">
      <c r="A48" s="18" t="s">
        <v>13</v>
      </c>
      <c r="B48" s="47">
        <v>3</v>
      </c>
      <c r="C48" s="47">
        <f t="shared" si="1"/>
        <v>1.6056205643170314</v>
      </c>
      <c r="D48" s="47">
        <f>+D14/$D$5*100</f>
        <v>5.1435331230283907</v>
      </c>
      <c r="E48" s="32"/>
      <c r="F48" s="6"/>
    </row>
    <row r="49" spans="1:6" ht="23.25" x14ac:dyDescent="0.35">
      <c r="A49" s="20" t="s">
        <v>9</v>
      </c>
      <c r="B49" s="47">
        <f t="shared" si="3"/>
        <v>0.25330878238842713</v>
      </c>
      <c r="C49" s="47">
        <f t="shared" si="1"/>
        <v>0</v>
      </c>
      <c r="D49" s="47">
        <f t="shared" si="4"/>
        <v>0.58911671924290221</v>
      </c>
      <c r="E49" s="32"/>
      <c r="F49" s="6"/>
    </row>
    <row r="50" spans="1:6" ht="23.25" x14ac:dyDescent="0.35">
      <c r="A50" s="20" t="s">
        <v>22</v>
      </c>
      <c r="B50" s="47">
        <f t="shared" si="3"/>
        <v>0.95863979626784945</v>
      </c>
      <c r="C50" s="47">
        <f t="shared" si="1"/>
        <v>0.57288351368555057</v>
      </c>
      <c r="D50" s="47">
        <f t="shared" si="4"/>
        <v>1.4700315457413249</v>
      </c>
      <c r="E50" s="32"/>
      <c r="F50" s="6"/>
    </row>
    <row r="51" spans="1:6" ht="23.25" x14ac:dyDescent="0.35">
      <c r="A51" s="20" t="s">
        <v>14</v>
      </c>
      <c r="B51" s="47" t="s">
        <v>36</v>
      </c>
      <c r="C51" s="47">
        <f t="shared" si="1"/>
        <v>6.9602669887029511E-2</v>
      </c>
      <c r="D51" s="47">
        <f t="shared" si="4"/>
        <v>0</v>
      </c>
      <c r="E51" s="32"/>
      <c r="F51" s="6"/>
    </row>
    <row r="52" spans="1:6" ht="23.25" x14ac:dyDescent="0.35">
      <c r="A52" s="20" t="s">
        <v>29</v>
      </c>
      <c r="B52" s="47">
        <f>+B18/$B$5*100+0.1</f>
        <v>0.40281759393957894</v>
      </c>
      <c r="C52" s="47">
        <f t="shared" si="1"/>
        <v>0.24628637036948905</v>
      </c>
      <c r="D52" s="47">
        <f>+D18/$D$5*100</f>
        <v>0.37776025236593064</v>
      </c>
      <c r="E52" s="32"/>
      <c r="F52" s="6"/>
    </row>
    <row r="53" spans="1:6" ht="23.25" x14ac:dyDescent="0.35">
      <c r="A53" s="20" t="s">
        <v>30</v>
      </c>
      <c r="B53" s="47">
        <f>+B19/$B$5*100+0.1</f>
        <v>0.19460930426555714</v>
      </c>
      <c r="C53" s="47">
        <f t="shared" si="1"/>
        <v>0</v>
      </c>
      <c r="D53" s="47">
        <f>+D19/$D$5*100</f>
        <v>0.22003154574132491</v>
      </c>
      <c r="E53" s="32"/>
      <c r="F53" s="6"/>
    </row>
    <row r="54" spans="1:6" ht="23.25" x14ac:dyDescent="0.35">
      <c r="A54" s="21" t="s">
        <v>15</v>
      </c>
      <c r="B54" s="47">
        <v>3.4</v>
      </c>
      <c r="C54" s="47">
        <f t="shared" si="1"/>
        <v>3.6003022064641246</v>
      </c>
      <c r="D54" s="47">
        <f t="shared" si="4"/>
        <v>3.3012618296529967</v>
      </c>
      <c r="E54" s="32"/>
      <c r="F54" s="6"/>
    </row>
    <row r="55" spans="1:6" ht="23.25" x14ac:dyDescent="0.35">
      <c r="A55" s="21" t="s">
        <v>7</v>
      </c>
      <c r="B55" s="47"/>
      <c r="C55" s="47"/>
      <c r="D55" s="47"/>
      <c r="E55" s="32"/>
      <c r="F55" s="6"/>
    </row>
    <row r="56" spans="1:6" ht="23.25" x14ac:dyDescent="0.35">
      <c r="A56" s="21" t="s">
        <v>16</v>
      </c>
      <c r="B56" s="47">
        <f t="shared" ref="B56:B62" si="5">+B22/$B$5*100</f>
        <v>2.5995517078844479</v>
      </c>
      <c r="C56" s="47">
        <f t="shared" si="1"/>
        <v>1.4277470746057337</v>
      </c>
      <c r="D56" s="47">
        <f>+D22/$D$5*100</f>
        <v>4.152996845425867</v>
      </c>
      <c r="E56" s="32"/>
      <c r="F56" s="6"/>
    </row>
    <row r="57" spans="1:6" ht="23.25" x14ac:dyDescent="0.35">
      <c r="A57" s="21" t="s">
        <v>17</v>
      </c>
      <c r="B57" s="47">
        <f t="shared" si="5"/>
        <v>1.4710220856773721</v>
      </c>
      <c r="C57" s="47">
        <f t="shared" si="1"/>
        <v>0.65973812739073279</v>
      </c>
      <c r="D57" s="47">
        <f>(+D23/$D$5*100)+0.1</f>
        <v>2.6465299684542587</v>
      </c>
      <c r="E57" s="32"/>
      <c r="F57" s="6"/>
    </row>
    <row r="58" spans="1:6" ht="23.25" x14ac:dyDescent="0.35">
      <c r="A58" s="21" t="s">
        <v>31</v>
      </c>
      <c r="B58" s="47">
        <v>4.4000000000000004</v>
      </c>
      <c r="C58" s="47">
        <f t="shared" si="1"/>
        <v>4.1737806147640946</v>
      </c>
      <c r="D58" s="47">
        <f t="shared" ref="D58:D59" si="6">+D24/$D$5*100</f>
        <v>4.9124605678233433</v>
      </c>
      <c r="E58" s="32"/>
      <c r="F58" s="6"/>
    </row>
    <row r="59" spans="1:6" ht="23.25" x14ac:dyDescent="0.35">
      <c r="A59" s="21" t="s">
        <v>18</v>
      </c>
      <c r="B59" s="47">
        <f t="shared" si="5"/>
        <v>0.68803683998141729</v>
      </c>
      <c r="C59" s="47">
        <f t="shared" si="1"/>
        <v>0.51220426301480693</v>
      </c>
      <c r="D59" s="47">
        <f t="shared" si="6"/>
        <v>0.92113564668769721</v>
      </c>
      <c r="E59" s="32"/>
      <c r="F59" s="6"/>
    </row>
    <row r="60" spans="1:6" ht="23.25" x14ac:dyDescent="0.35">
      <c r="A60" s="21" t="s">
        <v>19</v>
      </c>
      <c r="B60" s="47">
        <f t="shared" si="5"/>
        <v>0.2078691882250413</v>
      </c>
      <c r="C60" s="47">
        <f t="shared" si="1"/>
        <v>0</v>
      </c>
      <c r="D60" s="47">
        <f>+D26/$D$5*100</f>
        <v>0.4834384858044164</v>
      </c>
      <c r="E60" s="32"/>
      <c r="F60" s="6"/>
    </row>
    <row r="61" spans="1:6" ht="23.25" x14ac:dyDescent="0.35">
      <c r="A61" s="21" t="s">
        <v>20</v>
      </c>
      <c r="B61" s="47">
        <f t="shared" si="5"/>
        <v>0</v>
      </c>
      <c r="C61" s="47">
        <f t="shared" si="1"/>
        <v>0</v>
      </c>
      <c r="D61" s="47">
        <f t="shared" ref="D61:D62" si="7">D27/$D$5*100</f>
        <v>0</v>
      </c>
      <c r="E61" s="32"/>
    </row>
    <row r="62" spans="1:6" ht="23.25" x14ac:dyDescent="0.35">
      <c r="A62" s="22" t="s">
        <v>21</v>
      </c>
      <c r="B62" s="48">
        <f t="shared" si="5"/>
        <v>0</v>
      </c>
      <c r="C62" s="48">
        <f t="shared" si="1"/>
        <v>0</v>
      </c>
      <c r="D62" s="48">
        <f t="shared" si="7"/>
        <v>0</v>
      </c>
      <c r="E62" s="32"/>
    </row>
    <row r="63" spans="1:6" ht="8.25" customHeight="1" x14ac:dyDescent="0.35">
      <c r="A63" s="28"/>
      <c r="B63" s="33"/>
      <c r="C63" s="33"/>
      <c r="D63" s="35"/>
      <c r="E63" s="19"/>
    </row>
    <row r="64" spans="1:6" ht="23.25" x14ac:dyDescent="0.35">
      <c r="A64" s="41" t="s">
        <v>26</v>
      </c>
      <c r="B64" s="33"/>
      <c r="C64" s="33"/>
      <c r="D64" s="33"/>
    </row>
    <row r="65" spans="1:4" ht="18" customHeight="1" x14ac:dyDescent="0.35">
      <c r="A65" s="42" t="s">
        <v>33</v>
      </c>
      <c r="B65" s="28"/>
      <c r="C65" s="28"/>
      <c r="D65" s="28"/>
    </row>
    <row r="66" spans="1:4" ht="18" customHeight="1" x14ac:dyDescent="0.35">
      <c r="A66" s="28"/>
      <c r="B66" s="28"/>
      <c r="C66" s="28"/>
      <c r="D66" s="28"/>
    </row>
    <row r="67" spans="1:4" ht="18" customHeight="1" x14ac:dyDescent="0.35">
      <c r="A67" s="28"/>
      <c r="B67" s="28"/>
      <c r="C67" s="28"/>
      <c r="D67" s="28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4</vt:lpstr>
      <vt:lpstr>'ตารางที่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2018-01-11T08:07:14Z</cp:lastPrinted>
  <dcterms:created xsi:type="dcterms:W3CDTF">2000-11-20T04:06:35Z</dcterms:created>
  <dcterms:modified xsi:type="dcterms:W3CDTF">2018-01-12T07:18:08Z</dcterms:modified>
</cp:coreProperties>
</file>