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2.4" sheetId="1" r:id="rId1"/>
  </sheets>
  <definedNames>
    <definedName name="_xlnm.Print_Area" localSheetId="0">'T-2.4'!$A$1:$X$37</definedName>
  </definedNames>
  <calcPr calcId="125725"/>
</workbook>
</file>

<file path=xl/calcChain.xml><?xml version="1.0" encoding="utf-8"?>
<calcChain xmlns="http://schemas.openxmlformats.org/spreadsheetml/2006/main">
  <c r="R31" i="1"/>
  <c r="O31"/>
  <c r="L31"/>
  <c r="I31"/>
  <c r="F31"/>
  <c r="R30"/>
  <c r="O30"/>
  <c r="L30"/>
  <c r="I30"/>
  <c r="F30"/>
  <c r="R29"/>
  <c r="O29"/>
  <c r="L29"/>
  <c r="I29"/>
  <c r="F29"/>
  <c r="R28"/>
  <c r="O28"/>
  <c r="L28"/>
  <c r="I28"/>
  <c r="F28"/>
  <c r="R27"/>
  <c r="O27"/>
  <c r="L27"/>
  <c r="I27"/>
  <c r="F27"/>
  <c r="R26"/>
  <c r="O26"/>
  <c r="L26"/>
  <c r="I26"/>
  <c r="F26"/>
  <c r="R25"/>
  <c r="O25"/>
  <c r="L25"/>
  <c r="I25"/>
  <c r="F25"/>
  <c r="R24"/>
  <c r="O24"/>
  <c r="L24"/>
  <c r="I24"/>
  <c r="F24"/>
  <c r="R23"/>
  <c r="L23"/>
  <c r="I23"/>
  <c r="F23"/>
  <c r="R22"/>
  <c r="O22"/>
  <c r="L22"/>
  <c r="I22"/>
  <c r="F22"/>
  <c r="R21"/>
  <c r="O21"/>
  <c r="L21"/>
  <c r="I21"/>
  <c r="F21"/>
  <c r="R20"/>
  <c r="O20"/>
  <c r="L20"/>
  <c r="I20"/>
  <c r="F20"/>
  <c r="R19"/>
  <c r="O19"/>
  <c r="L19"/>
  <c r="I19"/>
  <c r="R18"/>
  <c r="O18"/>
  <c r="L18"/>
  <c r="I18"/>
  <c r="F18"/>
  <c r="R17"/>
  <c r="O17"/>
  <c r="L17"/>
  <c r="I17"/>
  <c r="F17"/>
  <c r="R16"/>
  <c r="O16"/>
  <c r="L16"/>
  <c r="I16"/>
  <c r="F16"/>
  <c r="R15"/>
  <c r="O15"/>
  <c r="L15"/>
  <c r="I15"/>
  <c r="F15"/>
  <c r="R14"/>
  <c r="O14"/>
  <c r="L14"/>
  <c r="L9" s="1"/>
  <c r="I14"/>
  <c r="F14"/>
  <c r="L13"/>
  <c r="I13"/>
  <c r="R11"/>
  <c r="O11"/>
  <c r="O9" s="1"/>
  <c r="L11"/>
  <c r="I11"/>
  <c r="I9" s="1"/>
  <c r="F11"/>
  <c r="T9"/>
  <c r="S9"/>
  <c r="R9"/>
  <c r="Q9"/>
  <c r="P9"/>
  <c r="N9"/>
  <c r="M9"/>
  <c r="K9"/>
  <c r="J9"/>
  <c r="H9"/>
  <c r="G9"/>
  <c r="F9"/>
</calcChain>
</file>

<file path=xl/sharedStrings.xml><?xml version="1.0" encoding="utf-8"?>
<sst xmlns="http://schemas.openxmlformats.org/spreadsheetml/2006/main" count="157" uniqueCount="76">
  <si>
    <t>ตาราง</t>
  </si>
  <si>
    <t>ประชากรอายุ 15 ปีขึ้นไปที่มีงานทำ จำแนกตามอุตสาหกรรม และเพศ เป็นรายไตรมาส พ.ศ. 2560 - 2561</t>
  </si>
  <si>
    <t>Table</t>
  </si>
  <si>
    <t>Employed Persons Aged 15 Years and Over by Industry, Sex and Quarterly: 2017 - 2018</t>
  </si>
  <si>
    <t>อุตสาหกรรม</t>
  </si>
  <si>
    <t>2560 (2017)</t>
  </si>
  <si>
    <t>2561 (2018)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</si>
  <si>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</si>
  <si>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</si>
  <si>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</si>
  <si>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</si>
  <si>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</si>
  <si>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</si>
  <si>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</si>
  <si>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</si>
  <si>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</si>
  <si>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</si>
  <si>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</si>
  <si>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</si>
  <si>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</si>
  <si>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</si>
  <si>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</si>
  <si>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</si>
  <si>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</si>
  <si>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</si>
  <si>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</si>
  <si>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</si>
  <si>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</si>
  <si>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</si>
  <si>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</si>
  <si>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</si>
  <si>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</si>
  <si>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</si>
  <si>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</si>
  <si>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</si>
  <si>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</si>
  <si>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>และสิ่งปฏิกูล</t>
  </si>
  <si>
    <t>and remediation activities</t>
  </si>
  <si>
    <t>การก่อสร้าง</t>
  </si>
  <si>
    <t>Construction</t>
  </si>
  <si>
    <t xml:space="preserve">การขายส่ง และการขายปลีก การซ่อมแซมยานยนต์ </t>
  </si>
  <si>
    <t>and motorcycles</t>
  </si>
  <si>
    <t>การขนส่ง และสถานที่เก็บสินค้า</t>
  </si>
  <si>
    <t xml:space="preserve">Transportation and storage 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</si>
  <si>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</si>
  <si>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</si>
  <si>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</si>
  <si>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</si>
  <si>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</si>
  <si>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</si>
  <si>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</si>
  <si>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</si>
  <si>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</si>
  <si>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</si>
  <si>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</si>
  <si>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</si>
  <si>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>และการประกันสังคม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</si>
  <si>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</si>
  <si>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</si>
  <si>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</si>
  <si>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</si>
  <si>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</si>
  <si>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</si>
  <si>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</si>
  <si>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</si>
  <si>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</si>
  <si>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</si>
  <si>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</si>
  <si>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</si>
  <si>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Activities of extraterritorial organizations and bodies</t>
  </si>
  <si>
    <t>ไม่ทราบ</t>
  </si>
  <si>
    <t>Unknown</t>
  </si>
  <si>
    <t>ที่มา:</t>
  </si>
  <si>
    <t xml:space="preserve"> การสำรวจภาวะการทำงานของประชากร พ.ศ. 2560 - 2561 ระดับจังหวัด สำนักงานสถิติแห่งชาติ</t>
  </si>
  <si>
    <t>Source:</t>
  </si>
  <si>
    <t>The  Labour Force Survey: 2017 - 2018 ,  Provincial level,  National Statistical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</si>
</sst>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4"/>
      <name val="Cordia New"/>
      <charset val="222"/>
    </font>
    <font>
      <b/>
      <sz val="14"/>
      <name val="TH SarabunPSK"/>
      <family val="2"/>
    </font>
    <font>
      <b/>
      <sz val="9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9"/>
      <name val="TH SarabunPSK"/>
      <family val="2"/>
    </font>
    <font>
      <sz val="11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0" xfId="0" applyFont="1"/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10" xfId="0" applyFont="1" applyBorder="1"/>
    <xf numFmtId="0" fontId="7" fillId="0" borderId="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>
      <alignment horizontal="center"/>
    </xf>
    <xf numFmtId="3" fontId="10" fillId="0" borderId="12" xfId="0" applyNumberFormat="1" applyFont="1" applyBorder="1" applyAlignment="1">
      <alignment horizontal="right" vertical="center"/>
    </xf>
    <xf numFmtId="3" fontId="10" fillId="0" borderId="7" xfId="0" applyNumberFormat="1" applyFont="1" applyBorder="1" applyAlignment="1">
      <alignment horizontal="right" vertical="center"/>
    </xf>
    <xf numFmtId="3" fontId="10" fillId="0" borderId="7" xfId="0" applyNumberFormat="1" applyFont="1" applyBorder="1" applyAlignment="1">
      <alignment horizontal="right"/>
    </xf>
    <xf numFmtId="0" fontId="10" fillId="0" borderId="8" xfId="0" applyFont="1" applyBorder="1"/>
    <xf numFmtId="0" fontId="10" fillId="0" borderId="0" xfId="0" applyFont="1" applyBorder="1"/>
    <xf numFmtId="0" fontId="10" fillId="0" borderId="0" xfId="0" applyFont="1"/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vertical="center"/>
    </xf>
    <xf numFmtId="3" fontId="9" fillId="0" borderId="14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6" fillId="0" borderId="0" xfId="0" applyFont="1" applyAlignment="1">
      <alignment vertical="center"/>
    </xf>
    <xf numFmtId="3" fontId="11" fillId="0" borderId="14" xfId="0" applyNumberFormat="1" applyFont="1" applyBorder="1" applyAlignment="1">
      <alignment horizontal="right" vertical="center"/>
    </xf>
    <xf numFmtId="3" fontId="11" fillId="0" borderId="7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3" fontId="6" fillId="0" borderId="14" xfId="0" applyNumberFormat="1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vertical="center"/>
    </xf>
    <xf numFmtId="0" fontId="8" fillId="0" borderId="11" xfId="0" applyFont="1" applyBorder="1"/>
    <xf numFmtId="0" fontId="11" fillId="0" borderId="9" xfId="0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5" fillId="0" borderId="11" xfId="0" applyFont="1" applyBorder="1"/>
    <xf numFmtId="0" fontId="11" fillId="0" borderId="9" xfId="0" applyFont="1" applyBorder="1"/>
    <xf numFmtId="0" fontId="11" fillId="0" borderId="10" xfId="0" applyFont="1" applyBorder="1"/>
    <xf numFmtId="0" fontId="11" fillId="0" borderId="0" xfId="0" applyFont="1" applyBorder="1"/>
    <xf numFmtId="0" fontId="11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</cellXfs>
  <cellStyles count="4">
    <cellStyle name="เครื่องหมายจุลภาค 2 2 8" xfId="1"/>
    <cellStyle name="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Z48"/>
  <sheetViews>
    <sheetView tabSelected="1" view="pageBreakPreview" topLeftCell="A13" zoomScaleNormal="100" zoomScaleSheetLayoutView="100" workbookViewId="0">
      <selection activeCell="P12" sqref="P12"/>
    </sheetView>
  </sheetViews>
  <sheetFormatPr defaultColWidth="9.09765625" defaultRowHeight="18.75"/>
  <cols>
    <col min="1" max="1" width="1.3984375" style="9" customWidth="1"/>
    <col min="2" max="2" width="1.296875" style="9" customWidth="1"/>
    <col min="3" max="3" width="5.69921875" style="9" customWidth="1"/>
    <col min="4" max="4" width="4.59765625" style="9" customWidth="1"/>
    <col min="5" max="5" width="18" style="9" customWidth="1"/>
    <col min="6" max="7" width="5.59765625" style="9" bestFit="1" customWidth="1"/>
    <col min="8" max="8" width="5.69921875" style="9" bestFit="1" customWidth="1"/>
    <col min="9" max="14" width="5.59765625" style="9" bestFit="1" customWidth="1"/>
    <col min="15" max="15" width="6.09765625" style="9" bestFit="1" customWidth="1"/>
    <col min="16" max="17" width="5.59765625" style="9" bestFit="1" customWidth="1"/>
    <col min="18" max="18" width="5.8984375" style="12" customWidth="1"/>
    <col min="19" max="19" width="5.59765625" style="12" bestFit="1" customWidth="1"/>
    <col min="20" max="20" width="5.296875" style="12" customWidth="1"/>
    <col min="21" max="22" width="0.69921875" style="9" customWidth="1"/>
    <col min="23" max="23" width="9.09765625" style="9"/>
    <col min="24" max="24" width="29.69921875" style="9" customWidth="1"/>
    <col min="25" max="25" width="4.09765625" style="10" customWidth="1"/>
    <col min="26" max="26" width="1.8984375" style="10" customWidth="1"/>
    <col min="27" max="27" width="4.09765625" style="9" customWidth="1"/>
    <col min="28" max="16384" width="9.09765625" style="9"/>
  </cols>
  <sheetData>
    <row r="1" spans="1:26" s="1" customFormat="1" ht="20.25" customHeight="1">
      <c r="C1" s="2" t="s">
        <v>0</v>
      </c>
      <c r="D1" s="3">
        <v>2.4</v>
      </c>
      <c r="E1" s="2" t="s">
        <v>1</v>
      </c>
      <c r="R1" s="4"/>
      <c r="S1" s="4"/>
      <c r="T1" s="4"/>
      <c r="Y1" s="5"/>
      <c r="Z1" s="5"/>
    </row>
    <row r="2" spans="1:26" s="6" customFormat="1" ht="16.5" customHeight="1">
      <c r="C2" s="1" t="s">
        <v>2</v>
      </c>
      <c r="D2" s="7">
        <v>2.4</v>
      </c>
      <c r="E2" s="1" t="s">
        <v>3</v>
      </c>
      <c r="R2" s="4"/>
      <c r="S2" s="4"/>
      <c r="T2" s="4"/>
      <c r="Y2" s="8"/>
      <c r="Z2" s="8"/>
    </row>
    <row r="3" spans="1:26" ht="7.5" customHeight="1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1"/>
      <c r="X3" s="13"/>
      <c r="Y3" s="14"/>
    </row>
    <row r="4" spans="1:26" ht="15.75" customHeight="1">
      <c r="A4" s="15"/>
      <c r="B4" s="16" t="s">
        <v>4</v>
      </c>
      <c r="C4" s="16"/>
      <c r="D4" s="16"/>
      <c r="E4" s="17"/>
      <c r="F4" s="18" t="s">
        <v>5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20"/>
      <c r="R4" s="21" t="s">
        <v>6</v>
      </c>
      <c r="S4" s="22"/>
      <c r="T4" s="23"/>
      <c r="U4" s="24"/>
      <c r="V4" s="16" t="s">
        <v>7</v>
      </c>
      <c r="W4" s="16"/>
      <c r="X4" s="16"/>
    </row>
    <row r="5" spans="1:26" s="33" customFormat="1" ht="15" customHeight="1">
      <c r="A5" s="25"/>
      <c r="B5" s="26"/>
      <c r="C5" s="26"/>
      <c r="D5" s="26"/>
      <c r="E5" s="27"/>
      <c r="F5" s="28" t="s">
        <v>8</v>
      </c>
      <c r="G5" s="16"/>
      <c r="H5" s="17"/>
      <c r="I5" s="28" t="s">
        <v>9</v>
      </c>
      <c r="J5" s="16"/>
      <c r="K5" s="17"/>
      <c r="L5" s="28" t="s">
        <v>10</v>
      </c>
      <c r="M5" s="16"/>
      <c r="N5" s="17"/>
      <c r="O5" s="28" t="s">
        <v>11</v>
      </c>
      <c r="P5" s="16"/>
      <c r="Q5" s="17"/>
      <c r="R5" s="29" t="s">
        <v>8</v>
      </c>
      <c r="S5" s="30"/>
      <c r="T5" s="31"/>
      <c r="U5" s="32"/>
      <c r="V5" s="26"/>
      <c r="W5" s="26"/>
      <c r="X5" s="26"/>
      <c r="Y5" s="25"/>
      <c r="Z5" s="25"/>
    </row>
    <row r="6" spans="1:26" s="33" customFormat="1" ht="12.75" customHeight="1">
      <c r="A6" s="25"/>
      <c r="B6" s="26"/>
      <c r="C6" s="26"/>
      <c r="D6" s="26"/>
      <c r="E6" s="27"/>
      <c r="F6" s="34" t="s">
        <v>12</v>
      </c>
      <c r="G6" s="35"/>
      <c r="H6" s="36"/>
      <c r="I6" s="34" t="s">
        <v>13</v>
      </c>
      <c r="J6" s="35"/>
      <c r="K6" s="36"/>
      <c r="L6" s="34" t="s">
        <v>14</v>
      </c>
      <c r="M6" s="35"/>
      <c r="N6" s="36"/>
      <c r="O6" s="34" t="s">
        <v>15</v>
      </c>
      <c r="P6" s="35"/>
      <c r="Q6" s="36"/>
      <c r="R6" s="37" t="s">
        <v>12</v>
      </c>
      <c r="S6" s="38"/>
      <c r="T6" s="39"/>
      <c r="U6" s="32"/>
      <c r="V6" s="26"/>
      <c r="W6" s="26"/>
      <c r="X6" s="26"/>
      <c r="Y6" s="25"/>
      <c r="Z6" s="25"/>
    </row>
    <row r="7" spans="1:26" s="33" customFormat="1" ht="13.5" customHeight="1">
      <c r="A7" s="25"/>
      <c r="B7" s="26"/>
      <c r="C7" s="26"/>
      <c r="D7" s="26"/>
      <c r="E7" s="27"/>
      <c r="F7" s="40" t="s">
        <v>16</v>
      </c>
      <c r="G7" s="41" t="s">
        <v>17</v>
      </c>
      <c r="H7" s="42" t="s">
        <v>18</v>
      </c>
      <c r="I7" s="43" t="s">
        <v>16</v>
      </c>
      <c r="J7" s="41" t="s">
        <v>17</v>
      </c>
      <c r="K7" s="43" t="s">
        <v>18</v>
      </c>
      <c r="L7" s="40" t="s">
        <v>16</v>
      </c>
      <c r="M7" s="41" t="s">
        <v>17</v>
      </c>
      <c r="N7" s="42" t="s">
        <v>18</v>
      </c>
      <c r="O7" s="40" t="s">
        <v>16</v>
      </c>
      <c r="P7" s="41" t="s">
        <v>17</v>
      </c>
      <c r="Q7" s="42" t="s">
        <v>18</v>
      </c>
      <c r="R7" s="44" t="s">
        <v>16</v>
      </c>
      <c r="S7" s="45" t="s">
        <v>17</v>
      </c>
      <c r="T7" s="46" t="s">
        <v>18</v>
      </c>
      <c r="U7" s="40"/>
      <c r="V7" s="26"/>
      <c r="W7" s="26"/>
      <c r="X7" s="26"/>
      <c r="Y7" s="25"/>
      <c r="Z7" s="25"/>
    </row>
    <row r="8" spans="1:26" s="33" customFormat="1" ht="13.5" customHeight="1">
      <c r="A8" s="47"/>
      <c r="B8" s="35"/>
      <c r="C8" s="35"/>
      <c r="D8" s="35"/>
      <c r="E8" s="36"/>
      <c r="F8" s="48" t="s">
        <v>19</v>
      </c>
      <c r="G8" s="49" t="s">
        <v>20</v>
      </c>
      <c r="H8" s="50" t="s">
        <v>21</v>
      </c>
      <c r="I8" s="51" t="s">
        <v>19</v>
      </c>
      <c r="J8" s="49" t="s">
        <v>20</v>
      </c>
      <c r="K8" s="51" t="s">
        <v>21</v>
      </c>
      <c r="L8" s="48" t="s">
        <v>19</v>
      </c>
      <c r="M8" s="49" t="s">
        <v>20</v>
      </c>
      <c r="N8" s="50" t="s">
        <v>21</v>
      </c>
      <c r="O8" s="48" t="s">
        <v>19</v>
      </c>
      <c r="P8" s="49" t="s">
        <v>20</v>
      </c>
      <c r="Q8" s="50" t="s">
        <v>21</v>
      </c>
      <c r="R8" s="52" t="s">
        <v>19</v>
      </c>
      <c r="S8" s="53" t="s">
        <v>20</v>
      </c>
      <c r="T8" s="54" t="s">
        <v>21</v>
      </c>
      <c r="U8" s="48"/>
      <c r="V8" s="35"/>
      <c r="W8" s="35"/>
      <c r="X8" s="35"/>
      <c r="Y8" s="25"/>
      <c r="Z8" s="25"/>
    </row>
    <row r="9" spans="1:26" s="62" customFormat="1" ht="16.5" customHeight="1">
      <c r="A9" s="55"/>
      <c r="B9" s="56" t="s">
        <v>22</v>
      </c>
      <c r="C9" s="56"/>
      <c r="D9" s="56"/>
      <c r="E9" s="56"/>
      <c r="F9" s="57">
        <f>SUM(F11:F34)</f>
        <v>497555</v>
      </c>
      <c r="G9" s="58">
        <f>SUM(G11:G34)</f>
        <v>270266</v>
      </c>
      <c r="H9" s="58">
        <f>SUM(H11:H33)</f>
        <v>227289</v>
      </c>
      <c r="I9" s="59">
        <f>SUM(I10:I34)</f>
        <v>516229</v>
      </c>
      <c r="J9" s="59">
        <f>SUM(J11:J34)</f>
        <v>281293</v>
      </c>
      <c r="K9" s="59">
        <f t="shared" ref="K9:Q9" si="0">SUM(K11:K33)</f>
        <v>234936</v>
      </c>
      <c r="L9" s="59">
        <f t="shared" si="0"/>
        <v>538095</v>
      </c>
      <c r="M9" s="59">
        <f t="shared" si="0"/>
        <v>285077</v>
      </c>
      <c r="N9" s="59">
        <f t="shared" si="0"/>
        <v>253018</v>
      </c>
      <c r="O9" s="59">
        <f t="shared" si="0"/>
        <v>500351</v>
      </c>
      <c r="P9" s="59">
        <f t="shared" si="0"/>
        <v>277922</v>
      </c>
      <c r="Q9" s="59">
        <f t="shared" si="0"/>
        <v>222429</v>
      </c>
      <c r="R9" s="59">
        <f>SUM(S9:T9)</f>
        <v>510567</v>
      </c>
      <c r="S9" s="59">
        <f>SUM(S11:S33)</f>
        <v>275477</v>
      </c>
      <c r="T9" s="59">
        <f>SUM(T11:T33)</f>
        <v>235090</v>
      </c>
      <c r="U9" s="60"/>
      <c r="V9" s="56" t="s">
        <v>19</v>
      </c>
      <c r="W9" s="56"/>
      <c r="X9" s="56"/>
      <c r="Y9" s="61"/>
      <c r="Z9" s="61"/>
    </row>
    <row r="10" spans="1:26" s="55" customFormat="1" ht="15" customHeight="1">
      <c r="A10" s="63" t="s">
        <v>23</v>
      </c>
      <c r="C10" s="63"/>
      <c r="D10" s="63"/>
      <c r="E10" s="64"/>
      <c r="F10" s="65"/>
      <c r="G10" s="66"/>
      <c r="H10" s="66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8" t="s">
        <v>24</v>
      </c>
      <c r="W10" s="69"/>
      <c r="X10" s="69"/>
      <c r="Y10" s="70"/>
      <c r="Z10" s="70"/>
    </row>
    <row r="11" spans="1:26" s="71" customFormat="1" ht="15" customHeight="1">
      <c r="B11" s="71" t="s">
        <v>25</v>
      </c>
      <c r="F11" s="72">
        <f>SUM(G11:H11)</f>
        <v>192905</v>
      </c>
      <c r="G11" s="73">
        <v>109492</v>
      </c>
      <c r="H11" s="73">
        <v>83413</v>
      </c>
      <c r="I11" s="73">
        <f>SUM(J11:K11)</f>
        <v>254129</v>
      </c>
      <c r="J11" s="73">
        <v>142174</v>
      </c>
      <c r="K11" s="73">
        <v>111955</v>
      </c>
      <c r="L11" s="73">
        <f>SUM(M11:N11)</f>
        <v>293489</v>
      </c>
      <c r="M11" s="73">
        <v>166469</v>
      </c>
      <c r="N11" s="73">
        <v>127020</v>
      </c>
      <c r="O11" s="73">
        <f>SUM(P11:Q11)</f>
        <v>268289</v>
      </c>
      <c r="P11" s="73">
        <v>164771</v>
      </c>
      <c r="Q11" s="73">
        <v>103518</v>
      </c>
      <c r="R11" s="73">
        <f>S11+T11</f>
        <v>200276</v>
      </c>
      <c r="S11" s="73">
        <v>108826</v>
      </c>
      <c r="T11" s="73">
        <v>91450</v>
      </c>
      <c r="U11" s="74"/>
      <c r="V11" s="71" t="s">
        <v>26</v>
      </c>
      <c r="Y11" s="75"/>
      <c r="Z11" s="75"/>
    </row>
    <row r="12" spans="1:26" s="71" customFormat="1" ht="15" customHeight="1">
      <c r="A12" s="63" t="s">
        <v>27</v>
      </c>
      <c r="B12" s="63"/>
      <c r="C12" s="63"/>
      <c r="D12" s="76"/>
      <c r="E12" s="77"/>
      <c r="F12" s="78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68" t="s">
        <v>28</v>
      </c>
      <c r="Y12" s="75"/>
      <c r="Z12" s="75"/>
    </row>
    <row r="13" spans="1:26" s="71" customFormat="1" ht="15" customHeight="1">
      <c r="B13" s="71" t="s">
        <v>29</v>
      </c>
      <c r="F13" s="72" t="s">
        <v>30</v>
      </c>
      <c r="G13" s="73" t="s">
        <v>30</v>
      </c>
      <c r="H13" s="73" t="s">
        <v>30</v>
      </c>
      <c r="I13" s="73">
        <f>SUM(J13:K13)</f>
        <v>299</v>
      </c>
      <c r="J13" s="73">
        <v>299</v>
      </c>
      <c r="K13" s="73" t="s">
        <v>30</v>
      </c>
      <c r="L13" s="73">
        <f>SUM(M13:N13)</f>
        <v>1037</v>
      </c>
      <c r="M13" s="73">
        <v>1037</v>
      </c>
      <c r="N13" s="73" t="s">
        <v>30</v>
      </c>
      <c r="O13" s="73" t="s">
        <v>30</v>
      </c>
      <c r="P13" s="73" t="s">
        <v>30</v>
      </c>
      <c r="Q13" s="73" t="s">
        <v>30</v>
      </c>
      <c r="R13" s="73" t="s">
        <v>30</v>
      </c>
      <c r="S13" s="73" t="s">
        <v>30</v>
      </c>
      <c r="T13" s="73" t="s">
        <v>30</v>
      </c>
      <c r="U13" s="74"/>
      <c r="V13" s="71" t="s">
        <v>31</v>
      </c>
      <c r="Y13" s="75"/>
      <c r="Z13" s="75"/>
    </row>
    <row r="14" spans="1:26" s="71" customFormat="1" ht="15" customHeight="1">
      <c r="B14" s="71" t="s">
        <v>32</v>
      </c>
      <c r="F14" s="72">
        <f>SUM(G14:H14)</f>
        <v>56624</v>
      </c>
      <c r="G14" s="73">
        <v>24083</v>
      </c>
      <c r="H14" s="73">
        <v>32541</v>
      </c>
      <c r="I14" s="73">
        <f>SUM(J14:K14)</f>
        <v>48519</v>
      </c>
      <c r="J14" s="73">
        <v>20861</v>
      </c>
      <c r="K14" s="73">
        <v>27658</v>
      </c>
      <c r="L14" s="73">
        <f>SUM(M14:N14)</f>
        <v>37924</v>
      </c>
      <c r="M14" s="73">
        <v>11752</v>
      </c>
      <c r="N14" s="73">
        <v>26172</v>
      </c>
      <c r="O14" s="73">
        <f t="shared" ref="O14:O22" si="1">SUM(P14:Q14)</f>
        <v>37041</v>
      </c>
      <c r="P14" s="73">
        <v>16421</v>
      </c>
      <c r="Q14" s="73">
        <v>20620</v>
      </c>
      <c r="R14" s="73">
        <f t="shared" ref="R14:R31" si="2">S14+T14</f>
        <v>66685</v>
      </c>
      <c r="S14" s="73">
        <v>31863</v>
      </c>
      <c r="T14" s="73">
        <v>34822</v>
      </c>
      <c r="U14" s="74"/>
      <c r="V14" s="71" t="s">
        <v>33</v>
      </c>
      <c r="Y14" s="75"/>
      <c r="Z14" s="75"/>
    </row>
    <row r="15" spans="1:26" s="71" customFormat="1" ht="15" customHeight="1">
      <c r="B15" s="71" t="s">
        <v>34</v>
      </c>
      <c r="F15" s="72">
        <f>SUM(G15:H15)</f>
        <v>229</v>
      </c>
      <c r="G15" s="73">
        <v>59</v>
      </c>
      <c r="H15" s="73">
        <v>170</v>
      </c>
      <c r="I15" s="73">
        <f>SUM(J15:K15)</f>
        <v>623</v>
      </c>
      <c r="J15" s="73">
        <v>549</v>
      </c>
      <c r="K15" s="73">
        <v>74</v>
      </c>
      <c r="L15" s="73">
        <f>SUM(M15:N15)</f>
        <v>1358</v>
      </c>
      <c r="M15" s="73">
        <v>1358</v>
      </c>
      <c r="N15" s="73" t="s">
        <v>30</v>
      </c>
      <c r="O15" s="73">
        <f t="shared" si="1"/>
        <v>878</v>
      </c>
      <c r="P15" s="73">
        <v>768</v>
      </c>
      <c r="Q15" s="73">
        <v>110</v>
      </c>
      <c r="R15" s="73">
        <f t="shared" si="2"/>
        <v>551</v>
      </c>
      <c r="S15" s="73">
        <v>284</v>
      </c>
      <c r="T15" s="73">
        <v>267</v>
      </c>
      <c r="U15" s="74"/>
      <c r="V15" s="71" t="s">
        <v>35</v>
      </c>
      <c r="Y15" s="75"/>
      <c r="Z15" s="75"/>
    </row>
    <row r="16" spans="1:26" s="71" customFormat="1" ht="15" customHeight="1">
      <c r="C16" s="71" t="s">
        <v>36</v>
      </c>
      <c r="F16" s="72">
        <f>SUM(G16:H16)</f>
        <v>1521</v>
      </c>
      <c r="G16" s="73">
        <v>1521</v>
      </c>
      <c r="H16" s="73" t="s">
        <v>30</v>
      </c>
      <c r="I16" s="73">
        <f>SUM(J16:K16)</f>
        <v>3032</v>
      </c>
      <c r="J16" s="73">
        <v>2402</v>
      </c>
      <c r="K16" s="73">
        <v>630</v>
      </c>
      <c r="L16" s="73">
        <f>SUM(M16:N16)</f>
        <v>3713</v>
      </c>
      <c r="M16" s="73">
        <v>1829</v>
      </c>
      <c r="N16" s="73">
        <v>1884</v>
      </c>
      <c r="O16" s="73">
        <f t="shared" si="1"/>
        <v>3609</v>
      </c>
      <c r="P16" s="73">
        <v>2297</v>
      </c>
      <c r="Q16" s="73">
        <v>1312</v>
      </c>
      <c r="R16" s="73">
        <f>SUM(S16:T16)</f>
        <v>615</v>
      </c>
      <c r="S16" s="73">
        <v>615</v>
      </c>
      <c r="T16" s="73" t="s">
        <v>30</v>
      </c>
      <c r="U16" s="74"/>
      <c r="W16" s="71" t="s">
        <v>37</v>
      </c>
      <c r="Y16" s="75"/>
      <c r="Z16" s="75"/>
    </row>
    <row r="17" spans="2:26" s="71" customFormat="1" ht="15" customHeight="1">
      <c r="B17" s="71" t="s">
        <v>38</v>
      </c>
      <c r="F17" s="72">
        <f>SUM(G17:H17)</f>
        <v>41216</v>
      </c>
      <c r="G17" s="73">
        <v>38093</v>
      </c>
      <c r="H17" s="73">
        <v>3123</v>
      </c>
      <c r="I17" s="73">
        <f>SUM(J17:K17)</f>
        <v>41532</v>
      </c>
      <c r="J17" s="73">
        <v>34421</v>
      </c>
      <c r="K17" s="73">
        <v>7111</v>
      </c>
      <c r="L17" s="73">
        <f>SUM(M17:N17)</f>
        <v>23783</v>
      </c>
      <c r="M17" s="73">
        <v>19605</v>
      </c>
      <c r="N17" s="73">
        <v>4178</v>
      </c>
      <c r="O17" s="73">
        <f t="shared" si="1"/>
        <v>18457</v>
      </c>
      <c r="P17" s="73">
        <v>14776</v>
      </c>
      <c r="Q17" s="73">
        <v>3681</v>
      </c>
      <c r="R17" s="73">
        <f t="shared" si="2"/>
        <v>47787</v>
      </c>
      <c r="S17" s="73">
        <v>44940</v>
      </c>
      <c r="T17" s="73">
        <v>2847</v>
      </c>
      <c r="U17" s="74"/>
      <c r="V17" s="71" t="s">
        <v>39</v>
      </c>
      <c r="Y17" s="75"/>
      <c r="Z17" s="75"/>
    </row>
    <row r="18" spans="2:26" s="71" customFormat="1" ht="15" customHeight="1">
      <c r="B18" s="71" t="s">
        <v>40</v>
      </c>
      <c r="F18" s="72">
        <f>SUM(G18:H18)</f>
        <v>88258</v>
      </c>
      <c r="G18" s="73">
        <v>46219</v>
      </c>
      <c r="H18" s="73">
        <v>42039</v>
      </c>
      <c r="I18" s="73">
        <f t="shared" ref="I18:I31" si="3">SUM(J18:K18)</f>
        <v>75481</v>
      </c>
      <c r="J18" s="73">
        <v>38753</v>
      </c>
      <c r="K18" s="73">
        <v>36728</v>
      </c>
      <c r="L18" s="73">
        <f t="shared" ref="L18:L31" si="4">SUM(M18:N18)</f>
        <v>76128</v>
      </c>
      <c r="M18" s="73">
        <v>38629</v>
      </c>
      <c r="N18" s="73">
        <v>37499</v>
      </c>
      <c r="O18" s="73">
        <f t="shared" si="1"/>
        <v>68502</v>
      </c>
      <c r="P18" s="73">
        <v>36254</v>
      </c>
      <c r="Q18" s="73">
        <v>32248</v>
      </c>
      <c r="R18" s="73">
        <f t="shared" si="2"/>
        <v>72505</v>
      </c>
      <c r="S18" s="73">
        <v>34735</v>
      </c>
      <c r="T18" s="73">
        <v>37770</v>
      </c>
      <c r="U18" s="74"/>
      <c r="W18" s="71" t="s">
        <v>41</v>
      </c>
      <c r="Y18" s="75"/>
      <c r="Z18" s="75"/>
    </row>
    <row r="19" spans="2:26" s="71" customFormat="1" ht="15" customHeight="1">
      <c r="B19" s="71" t="s">
        <v>42</v>
      </c>
      <c r="F19" s="72">
        <v>8990</v>
      </c>
      <c r="G19" s="73">
        <v>8149</v>
      </c>
      <c r="H19" s="73">
        <v>841</v>
      </c>
      <c r="I19" s="73">
        <f t="shared" si="3"/>
        <v>5085</v>
      </c>
      <c r="J19" s="73">
        <v>4359</v>
      </c>
      <c r="K19" s="73">
        <v>726</v>
      </c>
      <c r="L19" s="73">
        <f t="shared" si="4"/>
        <v>6660</v>
      </c>
      <c r="M19" s="73">
        <v>4884</v>
      </c>
      <c r="N19" s="73">
        <v>1776</v>
      </c>
      <c r="O19" s="73">
        <f t="shared" si="1"/>
        <v>9997</v>
      </c>
      <c r="P19" s="73">
        <v>7280</v>
      </c>
      <c r="Q19" s="73">
        <v>2717</v>
      </c>
      <c r="R19" s="73">
        <f t="shared" si="2"/>
        <v>4922</v>
      </c>
      <c r="S19" s="73">
        <v>4823</v>
      </c>
      <c r="T19" s="73">
        <v>99</v>
      </c>
      <c r="U19" s="74"/>
      <c r="V19" s="71" t="s">
        <v>43</v>
      </c>
      <c r="Y19" s="75"/>
      <c r="Z19" s="75"/>
    </row>
    <row r="20" spans="2:26" s="71" customFormat="1" ht="15" customHeight="1">
      <c r="B20" s="71" t="s">
        <v>44</v>
      </c>
      <c r="F20" s="72">
        <f t="shared" ref="F20:F31" si="5">SUM(G20:H20)</f>
        <v>26680</v>
      </c>
      <c r="G20" s="73">
        <v>6560</v>
      </c>
      <c r="H20" s="73">
        <v>20120</v>
      </c>
      <c r="I20" s="73">
        <f t="shared" si="3"/>
        <v>25180</v>
      </c>
      <c r="J20" s="73">
        <v>8874</v>
      </c>
      <c r="K20" s="73">
        <v>16306</v>
      </c>
      <c r="L20" s="73">
        <f t="shared" si="4"/>
        <v>21397</v>
      </c>
      <c r="M20" s="73">
        <v>5214</v>
      </c>
      <c r="N20" s="73">
        <v>16183</v>
      </c>
      <c r="O20" s="73">
        <f t="shared" si="1"/>
        <v>19094</v>
      </c>
      <c r="P20" s="73">
        <v>5763</v>
      </c>
      <c r="Q20" s="73">
        <v>13331</v>
      </c>
      <c r="R20" s="73">
        <f t="shared" si="2"/>
        <v>24624</v>
      </c>
      <c r="S20" s="73">
        <v>6596</v>
      </c>
      <c r="T20" s="73">
        <v>18028</v>
      </c>
      <c r="U20" s="74"/>
      <c r="V20" s="71" t="s">
        <v>45</v>
      </c>
      <c r="Y20" s="75"/>
      <c r="Z20" s="75"/>
    </row>
    <row r="21" spans="2:26" s="71" customFormat="1" ht="15" customHeight="1">
      <c r="B21" s="71" t="s">
        <v>46</v>
      </c>
      <c r="C21" s="75"/>
      <c r="D21" s="75"/>
      <c r="E21" s="75"/>
      <c r="F21" s="72">
        <f t="shared" si="5"/>
        <v>466</v>
      </c>
      <c r="G21" s="73">
        <v>466</v>
      </c>
      <c r="H21" s="73" t="s">
        <v>30</v>
      </c>
      <c r="I21" s="73">
        <f t="shared" si="3"/>
        <v>479</v>
      </c>
      <c r="J21" s="73">
        <v>479</v>
      </c>
      <c r="K21" s="73" t="s">
        <v>30</v>
      </c>
      <c r="L21" s="73">
        <f t="shared" si="4"/>
        <v>82</v>
      </c>
      <c r="M21" s="73">
        <v>82</v>
      </c>
      <c r="N21" s="73" t="s">
        <v>30</v>
      </c>
      <c r="O21" s="73">
        <f t="shared" si="1"/>
        <v>102</v>
      </c>
      <c r="P21" s="73">
        <v>102</v>
      </c>
      <c r="Q21" s="73" t="s">
        <v>30</v>
      </c>
      <c r="R21" s="73">
        <f>SUM(S21:T21)</f>
        <v>216</v>
      </c>
      <c r="S21" s="73">
        <v>216</v>
      </c>
      <c r="T21" s="73" t="s">
        <v>30</v>
      </c>
      <c r="U21" s="74"/>
      <c r="V21" s="75" t="s">
        <v>47</v>
      </c>
      <c r="W21" s="75"/>
      <c r="X21" s="75"/>
      <c r="Y21" s="75"/>
      <c r="Z21" s="75"/>
    </row>
    <row r="22" spans="2:26" s="71" customFormat="1" ht="15" customHeight="1">
      <c r="B22" s="71" t="s">
        <v>48</v>
      </c>
      <c r="C22" s="75"/>
      <c r="D22" s="75"/>
      <c r="E22" s="75"/>
      <c r="F22" s="72">
        <f t="shared" si="5"/>
        <v>3280</v>
      </c>
      <c r="G22" s="73">
        <v>2003</v>
      </c>
      <c r="H22" s="73">
        <v>1277</v>
      </c>
      <c r="I22" s="73">
        <f t="shared" si="3"/>
        <v>2386</v>
      </c>
      <c r="J22" s="73">
        <v>749</v>
      </c>
      <c r="K22" s="73">
        <v>1637</v>
      </c>
      <c r="L22" s="73">
        <f t="shared" si="4"/>
        <v>7215</v>
      </c>
      <c r="M22" s="73">
        <v>3327</v>
      </c>
      <c r="N22" s="73">
        <v>3888</v>
      </c>
      <c r="O22" s="73">
        <f t="shared" si="1"/>
        <v>5141</v>
      </c>
      <c r="P22" s="73">
        <v>2660</v>
      </c>
      <c r="Q22" s="73">
        <v>2481</v>
      </c>
      <c r="R22" s="73">
        <f t="shared" si="2"/>
        <v>2819</v>
      </c>
      <c r="S22" s="73">
        <v>854</v>
      </c>
      <c r="T22" s="73">
        <v>1965</v>
      </c>
      <c r="U22" s="74"/>
      <c r="V22" s="75" t="s">
        <v>49</v>
      </c>
      <c r="W22" s="75"/>
      <c r="X22" s="75"/>
      <c r="Y22" s="75"/>
      <c r="Z22" s="75"/>
    </row>
    <row r="23" spans="2:26" s="71" customFormat="1" ht="15" customHeight="1">
      <c r="B23" s="75" t="s">
        <v>50</v>
      </c>
      <c r="C23" s="75"/>
      <c r="D23" s="75"/>
      <c r="E23" s="75"/>
      <c r="F23" s="72">
        <f t="shared" si="5"/>
        <v>274</v>
      </c>
      <c r="G23" s="73">
        <v>166</v>
      </c>
      <c r="H23" s="73">
        <v>108</v>
      </c>
      <c r="I23" s="73">
        <f t="shared" si="3"/>
        <v>170</v>
      </c>
      <c r="J23" s="73" t="s">
        <v>30</v>
      </c>
      <c r="K23" s="73">
        <v>170</v>
      </c>
      <c r="L23" s="73">
        <f t="shared" si="4"/>
        <v>639</v>
      </c>
      <c r="M23" s="73">
        <v>639</v>
      </c>
      <c r="N23" s="73" t="s">
        <v>30</v>
      </c>
      <c r="O23" s="73" t="s">
        <v>30</v>
      </c>
      <c r="P23" s="73" t="s">
        <v>30</v>
      </c>
      <c r="Q23" s="73" t="s">
        <v>30</v>
      </c>
      <c r="R23" s="73">
        <f>SUM(S23:T23)</f>
        <v>1728</v>
      </c>
      <c r="S23" s="73" t="s">
        <v>30</v>
      </c>
      <c r="T23" s="73">
        <v>1728</v>
      </c>
      <c r="U23" s="74"/>
      <c r="V23" s="75" t="s">
        <v>51</v>
      </c>
      <c r="W23" s="75"/>
      <c r="X23" s="75"/>
      <c r="Y23" s="75"/>
      <c r="Z23" s="75"/>
    </row>
    <row r="24" spans="2:26" s="71" customFormat="1" ht="15" customHeight="1">
      <c r="B24" s="71" t="s">
        <v>52</v>
      </c>
      <c r="D24" s="75"/>
      <c r="E24" s="75"/>
      <c r="F24" s="72">
        <f t="shared" si="5"/>
        <v>1706</v>
      </c>
      <c r="G24" s="73">
        <v>228</v>
      </c>
      <c r="H24" s="73">
        <v>1478</v>
      </c>
      <c r="I24" s="73">
        <f t="shared" si="3"/>
        <v>1272</v>
      </c>
      <c r="J24" s="73">
        <v>532</v>
      </c>
      <c r="K24" s="73">
        <v>740</v>
      </c>
      <c r="L24" s="73">
        <f t="shared" si="4"/>
        <v>1850</v>
      </c>
      <c r="M24" s="73">
        <v>402</v>
      </c>
      <c r="N24" s="73">
        <v>1448</v>
      </c>
      <c r="O24" s="73">
        <f t="shared" ref="O24:O31" si="6">SUM(P24:Q24)</f>
        <v>3036</v>
      </c>
      <c r="P24" s="73">
        <v>224</v>
      </c>
      <c r="Q24" s="73">
        <v>2812</v>
      </c>
      <c r="R24" s="73">
        <f t="shared" si="2"/>
        <v>2567</v>
      </c>
      <c r="S24" s="73">
        <v>1417</v>
      </c>
      <c r="T24" s="73">
        <v>1150</v>
      </c>
      <c r="U24" s="74"/>
      <c r="V24" s="71" t="s">
        <v>53</v>
      </c>
      <c r="W24" s="75"/>
      <c r="X24" s="75"/>
      <c r="Y24" s="75"/>
      <c r="Z24" s="75"/>
    </row>
    <row r="25" spans="2:26" s="71" customFormat="1" ht="15" customHeight="1">
      <c r="B25" s="71" t="s">
        <v>54</v>
      </c>
      <c r="C25" s="75"/>
      <c r="D25" s="75"/>
      <c r="E25" s="75"/>
      <c r="F25" s="72">
        <f t="shared" si="5"/>
        <v>1804</v>
      </c>
      <c r="G25" s="73">
        <v>759</v>
      </c>
      <c r="H25" s="73">
        <v>1045</v>
      </c>
      <c r="I25" s="73">
        <f t="shared" si="3"/>
        <v>594</v>
      </c>
      <c r="J25" s="73">
        <v>130</v>
      </c>
      <c r="K25" s="73">
        <v>464</v>
      </c>
      <c r="L25" s="73">
        <f t="shared" si="4"/>
        <v>3995</v>
      </c>
      <c r="M25" s="73">
        <v>1498</v>
      </c>
      <c r="N25" s="73">
        <v>2497</v>
      </c>
      <c r="O25" s="73">
        <f t="shared" si="6"/>
        <v>3052</v>
      </c>
      <c r="P25" s="73">
        <v>2009</v>
      </c>
      <c r="Q25" s="73">
        <v>1043</v>
      </c>
      <c r="R25" s="73">
        <f t="shared" si="2"/>
        <v>1445</v>
      </c>
      <c r="S25" s="73">
        <v>116</v>
      </c>
      <c r="T25" s="73">
        <v>1329</v>
      </c>
      <c r="U25" s="74"/>
      <c r="V25" s="75" t="s">
        <v>55</v>
      </c>
      <c r="W25" s="75"/>
      <c r="X25" s="75"/>
      <c r="Y25" s="75"/>
      <c r="Z25" s="75"/>
    </row>
    <row r="26" spans="2:26" s="71" customFormat="1" ht="15" customHeight="1">
      <c r="C26" s="75" t="s">
        <v>56</v>
      </c>
      <c r="D26" s="75"/>
      <c r="E26" s="75"/>
      <c r="F26" s="72">
        <f t="shared" si="5"/>
        <v>24060</v>
      </c>
      <c r="G26" s="73">
        <v>15720</v>
      </c>
      <c r="H26" s="73">
        <v>8340</v>
      </c>
      <c r="I26" s="73">
        <f t="shared" si="3"/>
        <v>19687</v>
      </c>
      <c r="J26" s="73">
        <v>13038</v>
      </c>
      <c r="K26" s="73">
        <v>6649</v>
      </c>
      <c r="L26" s="73">
        <f t="shared" si="4"/>
        <v>22722</v>
      </c>
      <c r="M26" s="73">
        <v>15726</v>
      </c>
      <c r="N26" s="73">
        <v>6996</v>
      </c>
      <c r="O26" s="73">
        <f t="shared" si="6"/>
        <v>18590</v>
      </c>
      <c r="P26" s="73">
        <v>10930</v>
      </c>
      <c r="Q26" s="73">
        <v>7660</v>
      </c>
      <c r="R26" s="73">
        <f t="shared" si="2"/>
        <v>36140</v>
      </c>
      <c r="S26" s="73">
        <v>22259</v>
      </c>
      <c r="T26" s="73">
        <v>13881</v>
      </c>
      <c r="U26" s="74"/>
      <c r="V26" s="75"/>
      <c r="W26" s="75" t="s">
        <v>57</v>
      </c>
      <c r="X26" s="75"/>
      <c r="Y26" s="75"/>
      <c r="Z26" s="75"/>
    </row>
    <row r="27" spans="2:26" s="71" customFormat="1" ht="15" customHeight="1">
      <c r="B27" s="75" t="s">
        <v>58</v>
      </c>
      <c r="C27" s="75"/>
      <c r="D27" s="75"/>
      <c r="E27" s="75"/>
      <c r="F27" s="72">
        <f t="shared" si="5"/>
        <v>24151</v>
      </c>
      <c r="G27" s="73">
        <v>8922</v>
      </c>
      <c r="H27" s="73">
        <v>15229</v>
      </c>
      <c r="I27" s="73">
        <f t="shared" si="3"/>
        <v>19497</v>
      </c>
      <c r="J27" s="73">
        <v>8767</v>
      </c>
      <c r="K27" s="73">
        <v>10730</v>
      </c>
      <c r="L27" s="73">
        <f t="shared" si="4"/>
        <v>18517</v>
      </c>
      <c r="M27" s="73">
        <v>8117</v>
      </c>
      <c r="N27" s="73">
        <v>10400</v>
      </c>
      <c r="O27" s="73">
        <f t="shared" si="6"/>
        <v>22523</v>
      </c>
      <c r="P27" s="73">
        <v>8843</v>
      </c>
      <c r="Q27" s="73">
        <v>13680</v>
      </c>
      <c r="R27" s="73">
        <f t="shared" si="2"/>
        <v>24466</v>
      </c>
      <c r="S27" s="73">
        <v>9037</v>
      </c>
      <c r="T27" s="73">
        <v>15429</v>
      </c>
      <c r="U27" s="74"/>
      <c r="V27" s="75" t="s">
        <v>59</v>
      </c>
      <c r="W27" s="75"/>
      <c r="X27" s="75"/>
      <c r="Y27" s="75"/>
      <c r="Z27" s="75"/>
    </row>
    <row r="28" spans="2:26" s="71" customFormat="1" ht="15" customHeight="1">
      <c r="B28" s="75" t="s">
        <v>60</v>
      </c>
      <c r="C28" s="75"/>
      <c r="D28" s="75"/>
      <c r="E28" s="75"/>
      <c r="F28" s="72">
        <f t="shared" si="5"/>
        <v>9285</v>
      </c>
      <c r="G28" s="73">
        <v>929</v>
      </c>
      <c r="H28" s="73">
        <v>8356</v>
      </c>
      <c r="I28" s="73">
        <f t="shared" si="3"/>
        <v>7742</v>
      </c>
      <c r="J28" s="73">
        <v>1330</v>
      </c>
      <c r="K28" s="73">
        <v>6412</v>
      </c>
      <c r="L28" s="73">
        <f t="shared" si="4"/>
        <v>5692</v>
      </c>
      <c r="M28" s="73">
        <v>687</v>
      </c>
      <c r="N28" s="73">
        <v>5005</v>
      </c>
      <c r="O28" s="73">
        <f t="shared" si="6"/>
        <v>9859</v>
      </c>
      <c r="P28" s="73">
        <v>742</v>
      </c>
      <c r="Q28" s="73">
        <v>9117</v>
      </c>
      <c r="R28" s="73">
        <f t="shared" si="2"/>
        <v>8657</v>
      </c>
      <c r="S28" s="73">
        <v>1145</v>
      </c>
      <c r="T28" s="73">
        <v>7512</v>
      </c>
      <c r="U28" s="74"/>
      <c r="V28" s="75" t="s">
        <v>61</v>
      </c>
      <c r="W28" s="75"/>
      <c r="X28" s="75"/>
      <c r="Y28" s="75"/>
      <c r="Z28" s="75"/>
    </row>
    <row r="29" spans="2:26" s="71" customFormat="1" ht="15" customHeight="1">
      <c r="B29" s="71" t="s">
        <v>62</v>
      </c>
      <c r="C29" s="75"/>
      <c r="D29" s="75"/>
      <c r="E29" s="75"/>
      <c r="F29" s="72">
        <f t="shared" si="5"/>
        <v>2248</v>
      </c>
      <c r="G29" s="73">
        <v>1234</v>
      </c>
      <c r="H29" s="73">
        <v>1014</v>
      </c>
      <c r="I29" s="73">
        <f t="shared" si="3"/>
        <v>2600</v>
      </c>
      <c r="J29" s="73">
        <v>1263</v>
      </c>
      <c r="K29" s="73">
        <v>1337</v>
      </c>
      <c r="L29" s="73">
        <f t="shared" si="4"/>
        <v>2363</v>
      </c>
      <c r="M29" s="73">
        <v>901</v>
      </c>
      <c r="N29" s="73">
        <v>1462</v>
      </c>
      <c r="O29" s="73">
        <f t="shared" si="6"/>
        <v>2426</v>
      </c>
      <c r="P29" s="73">
        <v>2426</v>
      </c>
      <c r="Q29" s="73" t="s">
        <v>30</v>
      </c>
      <c r="R29" s="73">
        <f t="shared" si="2"/>
        <v>5709</v>
      </c>
      <c r="S29" s="73">
        <v>2811</v>
      </c>
      <c r="T29" s="73">
        <v>2898</v>
      </c>
      <c r="U29" s="74"/>
      <c r="V29" s="75" t="s">
        <v>63</v>
      </c>
      <c r="W29" s="75"/>
      <c r="X29" s="75"/>
      <c r="Y29" s="75"/>
      <c r="Z29" s="75"/>
    </row>
    <row r="30" spans="2:26" s="71" customFormat="1" ht="15" customHeight="1">
      <c r="B30" s="71" t="s">
        <v>64</v>
      </c>
      <c r="C30" s="75"/>
      <c r="D30" s="75"/>
      <c r="E30" s="75"/>
      <c r="F30" s="72">
        <f t="shared" si="5"/>
        <v>10800</v>
      </c>
      <c r="G30" s="73">
        <v>5026</v>
      </c>
      <c r="H30" s="73">
        <v>5774</v>
      </c>
      <c r="I30" s="73">
        <f t="shared" si="3"/>
        <v>4726</v>
      </c>
      <c r="J30" s="73">
        <v>1751</v>
      </c>
      <c r="K30" s="73">
        <v>2975</v>
      </c>
      <c r="L30" s="73">
        <f t="shared" si="4"/>
        <v>6448</v>
      </c>
      <c r="M30" s="73">
        <v>2288</v>
      </c>
      <c r="N30" s="73">
        <v>4160</v>
      </c>
      <c r="O30" s="73">
        <f t="shared" si="6"/>
        <v>5345</v>
      </c>
      <c r="P30" s="73">
        <v>1656</v>
      </c>
      <c r="Q30" s="73">
        <v>3689</v>
      </c>
      <c r="R30" s="73">
        <f t="shared" si="2"/>
        <v>7138</v>
      </c>
      <c r="S30" s="73">
        <v>4419</v>
      </c>
      <c r="T30" s="73">
        <v>2719</v>
      </c>
      <c r="U30" s="74"/>
      <c r="V30" s="71" t="s">
        <v>65</v>
      </c>
      <c r="X30" s="75"/>
      <c r="Y30" s="75"/>
      <c r="Z30" s="75"/>
    </row>
    <row r="31" spans="2:26" s="71" customFormat="1" ht="15" customHeight="1">
      <c r="C31" s="71" t="s">
        <v>66</v>
      </c>
      <c r="D31" s="75"/>
      <c r="E31" s="75"/>
      <c r="F31" s="72">
        <f t="shared" si="5"/>
        <v>3058</v>
      </c>
      <c r="G31" s="73">
        <v>637</v>
      </c>
      <c r="H31" s="73">
        <v>2421</v>
      </c>
      <c r="I31" s="73">
        <f t="shared" si="3"/>
        <v>3196</v>
      </c>
      <c r="J31" s="73">
        <v>562</v>
      </c>
      <c r="K31" s="73">
        <v>2634</v>
      </c>
      <c r="L31" s="73">
        <f t="shared" si="4"/>
        <v>3083</v>
      </c>
      <c r="M31" s="73">
        <v>633</v>
      </c>
      <c r="N31" s="73">
        <v>2450</v>
      </c>
      <c r="O31" s="73">
        <f t="shared" si="6"/>
        <v>4410</v>
      </c>
      <c r="P31" s="73" t="s">
        <v>30</v>
      </c>
      <c r="Q31" s="73">
        <v>4410</v>
      </c>
      <c r="R31" s="73">
        <f t="shared" si="2"/>
        <v>1717</v>
      </c>
      <c r="S31" s="73">
        <v>521</v>
      </c>
      <c r="T31" s="73">
        <v>1196</v>
      </c>
      <c r="U31" s="74"/>
      <c r="V31" s="75"/>
      <c r="W31" s="75" t="s">
        <v>67</v>
      </c>
      <c r="X31" s="75"/>
      <c r="Y31" s="75"/>
      <c r="Z31" s="75"/>
    </row>
    <row r="32" spans="2:26" s="71" customFormat="1" ht="15" customHeight="1">
      <c r="B32" s="75" t="s">
        <v>68</v>
      </c>
      <c r="C32" s="75"/>
      <c r="D32" s="75"/>
      <c r="E32" s="75"/>
      <c r="F32" s="72" t="s">
        <v>30</v>
      </c>
      <c r="G32" s="73" t="s">
        <v>30</v>
      </c>
      <c r="H32" s="73" t="s">
        <v>30</v>
      </c>
      <c r="I32" s="73"/>
      <c r="J32" s="73" t="s">
        <v>30</v>
      </c>
      <c r="K32" s="73" t="s">
        <v>30</v>
      </c>
      <c r="L32" s="73" t="s">
        <v>30</v>
      </c>
      <c r="M32" s="73" t="s">
        <v>30</v>
      </c>
      <c r="N32" s="73" t="s">
        <v>30</v>
      </c>
      <c r="O32" s="73" t="s">
        <v>30</v>
      </c>
      <c r="P32" s="73" t="s">
        <v>30</v>
      </c>
      <c r="Q32" s="73" t="s">
        <v>30</v>
      </c>
      <c r="R32" s="73" t="s">
        <v>30</v>
      </c>
      <c r="S32" s="73" t="s">
        <v>30</v>
      </c>
      <c r="T32" s="73" t="s">
        <v>30</v>
      </c>
      <c r="U32" s="74"/>
      <c r="V32" s="75" t="s">
        <v>69</v>
      </c>
      <c r="W32" s="75"/>
      <c r="X32" s="75"/>
      <c r="Y32" s="75"/>
      <c r="Z32" s="75"/>
    </row>
    <row r="33" spans="1:26" s="71" customFormat="1" ht="15" customHeight="1">
      <c r="A33" s="75"/>
      <c r="B33" s="75" t="s">
        <v>70</v>
      </c>
      <c r="C33" s="75"/>
      <c r="D33" s="75"/>
      <c r="E33" s="77"/>
      <c r="F33" s="73" t="s">
        <v>30</v>
      </c>
      <c r="G33" s="73" t="s">
        <v>30</v>
      </c>
      <c r="H33" s="73" t="s">
        <v>30</v>
      </c>
      <c r="I33" s="73"/>
      <c r="J33" s="73" t="s">
        <v>30</v>
      </c>
      <c r="K33" s="73" t="s">
        <v>30</v>
      </c>
      <c r="L33" s="73" t="s">
        <v>30</v>
      </c>
      <c r="M33" s="73" t="s">
        <v>30</v>
      </c>
      <c r="N33" s="73" t="s">
        <v>30</v>
      </c>
      <c r="O33" s="73" t="s">
        <v>30</v>
      </c>
      <c r="P33" s="73" t="s">
        <v>30</v>
      </c>
      <c r="Q33" s="73" t="s">
        <v>30</v>
      </c>
      <c r="R33" s="73" t="s">
        <v>30</v>
      </c>
      <c r="S33" s="73" t="s">
        <v>30</v>
      </c>
      <c r="T33" s="73" t="s">
        <v>30</v>
      </c>
      <c r="U33" s="80"/>
      <c r="V33" s="75" t="s">
        <v>71</v>
      </c>
      <c r="W33" s="75"/>
      <c r="X33" s="75"/>
      <c r="Y33" s="75"/>
      <c r="Z33" s="75"/>
    </row>
    <row r="34" spans="1:26" s="89" customFormat="1" ht="3" customHeight="1">
      <c r="A34" s="47"/>
      <c r="B34" s="47"/>
      <c r="C34" s="47"/>
      <c r="D34" s="47"/>
      <c r="E34" s="81"/>
      <c r="F34" s="82"/>
      <c r="G34" s="83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5"/>
      <c r="S34" s="85"/>
      <c r="T34" s="85"/>
      <c r="U34" s="86"/>
      <c r="V34" s="87"/>
      <c r="W34" s="87"/>
      <c r="X34" s="87"/>
      <c r="Y34" s="88"/>
      <c r="Z34" s="88"/>
    </row>
    <row r="35" spans="1:26" s="89" customFormat="1" ht="3" customHeight="1"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11"/>
      <c r="S35" s="11"/>
      <c r="T35" s="11"/>
      <c r="U35" s="88"/>
      <c r="V35" s="88"/>
      <c r="W35" s="88"/>
      <c r="X35" s="88"/>
      <c r="Y35" s="88"/>
      <c r="Z35" s="88"/>
    </row>
    <row r="36" spans="1:26" s="90" customFormat="1" ht="14.25" customHeight="1">
      <c r="C36" s="91" t="s">
        <v>72</v>
      </c>
      <c r="D36" s="13" t="s">
        <v>73</v>
      </c>
      <c r="R36" s="92"/>
      <c r="S36" s="92"/>
      <c r="T36" s="92"/>
      <c r="Y36" s="93"/>
    </row>
    <row r="37" spans="1:26" s="90" customFormat="1" ht="15" customHeight="1">
      <c r="C37" s="91" t="s">
        <v>74</v>
      </c>
      <c r="D37" s="94" t="s">
        <v>75</v>
      </c>
      <c r="R37" s="92"/>
      <c r="S37" s="92"/>
      <c r="T37" s="92"/>
      <c r="Y37" s="93"/>
    </row>
    <row r="39" spans="1:26">
      <c r="B39" s="75"/>
    </row>
    <row r="42" spans="1:26">
      <c r="B42" s="71"/>
    </row>
    <row r="45" spans="1:26">
      <c r="B45" s="75"/>
    </row>
    <row r="46" spans="1:26">
      <c r="B46" s="75"/>
    </row>
    <row r="48" spans="1:26">
      <c r="B48" s="71"/>
    </row>
  </sheetData>
  <mergeCells count="16">
    <mergeCell ref="I6:K6"/>
    <mergeCell ref="L6:N6"/>
    <mergeCell ref="O6:Q6"/>
    <mergeCell ref="R6:T6"/>
    <mergeCell ref="B9:E9"/>
    <mergeCell ref="V9:X9"/>
    <mergeCell ref="B4:E8"/>
    <mergeCell ref="F4:Q4"/>
    <mergeCell ref="R4:T4"/>
    <mergeCell ref="V4:X8"/>
    <mergeCell ref="F5:H5"/>
    <mergeCell ref="I5:K5"/>
    <mergeCell ref="L5:N5"/>
    <mergeCell ref="O5:Q5"/>
    <mergeCell ref="R5:T5"/>
    <mergeCell ref="F6:H6"/>
  </mergeCells>
  <pageMargins left="0.30118110199999998" right="0.10433070899999999" top="0.78740157480314998" bottom="0.59055118110236204" header="0.511811023622047" footer="0.511811023622047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2018-10-22T09:31:44Z</dcterms:created>
  <dcterms:modified xsi:type="dcterms:W3CDTF">2018-10-22T09:31:54Z</dcterms:modified>
</cp:coreProperties>
</file>