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9" i="1" l="1"/>
  <c r="D49" i="1"/>
  <c r="C49" i="1"/>
  <c r="B49" i="1"/>
  <c r="D47" i="1"/>
  <c r="C47" i="1"/>
  <c r="B47" i="1"/>
  <c r="D46" i="1"/>
  <c r="C46" i="1"/>
  <c r="B46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B40" i="1"/>
  <c r="D39" i="1"/>
  <c r="C39" i="1"/>
  <c r="B39" i="1"/>
  <c r="D38" i="1"/>
  <c r="C38" i="1"/>
  <c r="D37" i="1"/>
  <c r="C37" i="1"/>
  <c r="B37" i="1"/>
  <c r="D36" i="1"/>
  <c r="C36" i="1"/>
  <c r="B36" i="1"/>
  <c r="D35" i="1"/>
  <c r="C35" i="1"/>
  <c r="B35" i="1"/>
  <c r="D34" i="1"/>
  <c r="C34" i="1"/>
  <c r="B34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</calcChain>
</file>

<file path=xl/sharedStrings.xml><?xml version="1.0" encoding="utf-8"?>
<sst xmlns="http://schemas.openxmlformats.org/spreadsheetml/2006/main" count="57" uniqueCount="32">
  <si>
    <t>อุตสาหกรรม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</si>
  <si>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</si>
  <si>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</si>
  <si>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</si>
  <si>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</si>
  <si>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</si>
  <si>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</si>
  <si>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</si>
  <si>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</si>
  <si>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</si>
  <si>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</si>
  <si>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-</t>
  </si>
  <si>
    <t>6. การก่อสร้าง</t>
  </si>
  <si>
    <t xml:space="preserve">7. การขายส่ง และการขายปลีก การซ่อมแซมยานยนต์ และรถจักรยานยนต์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</si>
  <si>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</si>
  <si>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</si>
  <si>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</si>
  <si>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</si>
  <si>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</si>
  <si>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</si>
  <si>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</si>
  <si>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</si>
  <si>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</si>
  <si>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</si>
  <si>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</si>
  <si>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</si>
  <si>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 กิจกรรมการผลิตสินค้า</t>
  </si>
  <si>
    <t xml:space="preserve">         และบริการที่ทำขึ้นเองเพื่อใช้ในครัวเรือน</t>
  </si>
  <si>
    <r>
      <rPr>
        <b/>
        <sz val="14"/>
        <rFont val="TH SarabunPSK"/>
        <family val="2"/>
      </rPr>
      <t xml:space="preserve">                  </t>
    </r>
    <r>
      <rPr>
        <b/>
        <u/>
        <sz val="14"/>
        <rFont val="TH SarabunPSK"/>
        <family val="2"/>
      </rPr>
      <t>ร้อยละ</t>
    </r>
  </si>
  <si>
    <t>ตารางที่ 4  จำนวนและร้อยละของผู้มีงานทำ  จำแนกตามอุตสาหกรรม และเพศ ไตรมาสที่ 4/2561</t>
  </si>
  <si>
    <t>หมายเหตุ :  .. จำนวนเล็กน้อย</t>
  </si>
  <si>
    <t>หมายเหตุ :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</si>
</sst>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000"/>
  </numFmts>
  <fonts count="1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2"/>
      <color indexed="8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indent="1"/>
    </xf>
    <xf numFmtId="0" fontId="5" fillId="0" borderId="0" xfId="0" applyFont="1" applyAlignment="1">
      <alignment horizontal="center" vertical="center"/>
    </xf>
    <xf numFmtId="187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quotePrefix="1" applyFont="1" applyAlignment="1" applyProtection="1">
      <alignment horizontal="left" vertical="center"/>
    </xf>
    <xf numFmtId="187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/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/>
    <xf numFmtId="0" fontId="8" fillId="0" borderId="0" xfId="0" applyFont="1"/>
    <xf numFmtId="0" fontId="3" fillId="0" borderId="0" xfId="0" applyFont="1" applyBorder="1" applyAlignment="1">
      <alignment horizontal="center"/>
    </xf>
    <xf numFmtId="188" fontId="6" fillId="0" borderId="0" xfId="1" applyNumberFormat="1" applyFont="1" applyAlignment="1">
      <alignment horizontal="right"/>
    </xf>
    <xf numFmtId="188" fontId="9" fillId="0" borderId="0" xfId="1" applyNumberFormat="1" applyFont="1" applyBorder="1" applyAlignment="1">
      <alignment horizontal="right"/>
    </xf>
    <xf numFmtId="188" fontId="10" fillId="0" borderId="0" xfId="1" applyNumberFormat="1" applyFont="1" applyBorder="1" applyAlignment="1">
      <alignment horizontal="right" vertical="center"/>
    </xf>
    <xf numFmtId="0" fontId="11" fillId="0" borderId="0" xfId="0" applyFont="1" applyBorder="1"/>
    <xf numFmtId="0" fontId="12" fillId="0" borderId="0" xfId="0" applyFont="1" applyBorder="1"/>
    <xf numFmtId="0" fontId="4" fillId="0" borderId="0" xfId="0" applyFont="1" applyBorder="1"/>
    <xf numFmtId="0" fontId="2" fillId="0" borderId="0" xfId="0" applyFont="1"/>
    <xf numFmtId="0" fontId="12" fillId="0" borderId="0" xfId="0" applyFont="1"/>
    <xf numFmtId="187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89" fontId="8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0" fontId="12" fillId="0" borderId="2" xfId="0" applyFont="1" applyBorder="1"/>
    <xf numFmtId="188" fontId="9" fillId="0" borderId="0" xfId="1" applyNumberFormat="1" applyFont="1" applyBorder="1" applyAlignment="1">
      <alignment horizontal="right" vertical="center"/>
    </xf>
    <xf numFmtId="0" fontId="14" fillId="0" borderId="0" xfId="0" applyFont="1"/>
    <xf numFmtId="188" fontId="12" fillId="0" borderId="0" xfId="0" applyNumberFormat="1" applyFont="1"/>
    <xf numFmtId="188" fontId="12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724650" y="757237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724650" y="7410450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724650" y="757237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abSelected="1" workbookViewId="0">
      <selection sqref="A1:XFD1048576"/>
    </sheetView>
  </sheetViews>
  <sheetFormatPr defaultColWidth="8" defaultRowHeight="14.25" customHeight="1" x14ac:dyDescent="0.25"/>
  <cols>
    <col min="1" max="1" width="44.375" style="25" customWidth="1"/>
    <col min="2" max="4" width="14.625" style="25" customWidth="1"/>
    <col min="5" max="5" width="0.75" style="25" customWidth="1"/>
    <col min="6" max="6" width="8.875" style="25" bestFit="1" customWidth="1"/>
    <col min="7" max="7" width="8" style="25"/>
    <col min="8" max="9" width="8.625" style="25" bestFit="1" customWidth="1"/>
    <col min="10" max="19" width="8.125" style="25" bestFit="1" customWidth="1"/>
    <col min="20" max="20" width="8" style="25"/>
    <col min="21" max="29" width="8.125" style="25" bestFit="1" customWidth="1"/>
    <col min="30" max="16384" width="8" style="25"/>
  </cols>
  <sheetData>
    <row r="1" spans="1:31" s="23" customFormat="1" ht="26.25" customHeight="1" x14ac:dyDescent="0.35">
      <c r="A1" s="21" t="s">
        <v>29</v>
      </c>
      <c r="B1" s="22"/>
      <c r="C1" s="22"/>
      <c r="D1" s="22"/>
    </row>
    <row r="2" spans="1:31" s="3" customFormat="1" ht="4.5" customHeight="1" x14ac:dyDescent="0.3">
      <c r="A2" s="24"/>
      <c r="B2" s="25"/>
      <c r="C2" s="25"/>
      <c r="D2" s="25"/>
    </row>
    <row r="3" spans="1:31" s="3" customFormat="1" ht="18" customHeight="1" x14ac:dyDescent="0.25">
      <c r="A3" s="1" t="s">
        <v>0</v>
      </c>
      <c r="B3" s="2" t="s">
        <v>1</v>
      </c>
      <c r="C3" s="2"/>
      <c r="D3" s="2"/>
    </row>
    <row r="4" spans="1:31" s="3" customFormat="1" ht="18" customHeight="1" x14ac:dyDescent="0.3">
      <c r="A4" s="4"/>
      <c r="B4" s="5" t="s">
        <v>2</v>
      </c>
      <c r="C4" s="5" t="s">
        <v>3</v>
      </c>
      <c r="D4" s="5" t="s">
        <v>4</v>
      </c>
    </row>
    <row r="5" spans="1:31" s="8" customFormat="1" ht="17.100000000000001" customHeight="1" x14ac:dyDescent="0.2">
      <c r="A5" s="6" t="s">
        <v>5</v>
      </c>
      <c r="B5" s="7">
        <v>632962.06999999995</v>
      </c>
      <c r="C5" s="7">
        <v>346191.37</v>
      </c>
      <c r="D5" s="7">
        <v>286770.7</v>
      </c>
      <c r="F5" s="26"/>
      <c r="G5" s="10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7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</row>
    <row r="6" spans="1:31" s="11" customFormat="1" ht="17.100000000000001" customHeight="1" x14ac:dyDescent="0.2">
      <c r="A6" s="9" t="s">
        <v>6</v>
      </c>
      <c r="B6" s="10">
        <v>314311.46999999997</v>
      </c>
      <c r="C6" s="10">
        <v>176565.12</v>
      </c>
      <c r="D6" s="10">
        <v>137746.34</v>
      </c>
      <c r="F6" s="26"/>
      <c r="G6" s="10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31" s="11" customFormat="1" ht="17.100000000000001" customHeight="1" x14ac:dyDescent="0.2">
      <c r="A7" s="12" t="s">
        <v>7</v>
      </c>
      <c r="B7" s="10">
        <v>15179.25</v>
      </c>
      <c r="C7" s="10">
        <v>9382.59</v>
      </c>
      <c r="D7" s="10">
        <v>5796.65</v>
      </c>
      <c r="F7" s="26"/>
      <c r="G7" s="10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s="11" customFormat="1" ht="17.100000000000001" customHeight="1" x14ac:dyDescent="0.2">
      <c r="A8" s="12" t="s">
        <v>8</v>
      </c>
      <c r="B8" s="10">
        <v>33180.89</v>
      </c>
      <c r="C8" s="10">
        <v>16894.04</v>
      </c>
      <c r="D8" s="10">
        <v>16286.85</v>
      </c>
      <c r="F8" s="26"/>
      <c r="G8" s="10"/>
    </row>
    <row r="9" spans="1:31" s="11" customFormat="1" ht="17.100000000000001" customHeight="1" x14ac:dyDescent="0.2">
      <c r="A9" s="9" t="s">
        <v>9</v>
      </c>
      <c r="B9" s="10">
        <v>1126.03</v>
      </c>
      <c r="C9" s="10">
        <v>655.29</v>
      </c>
      <c r="D9" s="10">
        <v>470.74</v>
      </c>
      <c r="F9" s="26"/>
      <c r="G9" s="10"/>
    </row>
    <row r="10" spans="1:31" s="11" customFormat="1" ht="17.100000000000001" customHeight="1" x14ac:dyDescent="0.2">
      <c r="A10" s="9" t="s">
        <v>10</v>
      </c>
      <c r="B10" s="10">
        <v>248.67</v>
      </c>
      <c r="C10" s="10">
        <v>248.67</v>
      </c>
      <c r="D10" s="10" t="s">
        <v>11</v>
      </c>
      <c r="F10" s="26"/>
      <c r="G10" s="10"/>
    </row>
    <row r="11" spans="1:31" s="13" customFormat="1" ht="17.100000000000001" customHeight="1" x14ac:dyDescent="0.25">
      <c r="A11" s="9" t="s">
        <v>12</v>
      </c>
      <c r="B11" s="10">
        <v>43047.09</v>
      </c>
      <c r="C11" s="10">
        <v>37168.370000000003</v>
      </c>
      <c r="D11" s="10">
        <v>5878.71</v>
      </c>
      <c r="F11" s="26"/>
      <c r="G11" s="10"/>
    </row>
    <row r="12" spans="1:31" s="13" customFormat="1" ht="17.100000000000001" customHeight="1" x14ac:dyDescent="0.25">
      <c r="A12" s="12" t="s">
        <v>13</v>
      </c>
      <c r="B12" s="10">
        <v>98473.46</v>
      </c>
      <c r="C12" s="10">
        <v>49829.16</v>
      </c>
      <c r="D12" s="10">
        <v>48644.3</v>
      </c>
      <c r="F12" s="26"/>
      <c r="G12" s="10"/>
    </row>
    <row r="13" spans="1:31" s="15" customFormat="1" ht="17.100000000000001" customHeight="1" x14ac:dyDescent="0.25">
      <c r="A13" s="14" t="s">
        <v>14</v>
      </c>
      <c r="B13" s="10">
        <v>4945.28</v>
      </c>
      <c r="C13" s="10">
        <v>4562.26</v>
      </c>
      <c r="D13" s="10">
        <v>383.02</v>
      </c>
      <c r="F13" s="26"/>
      <c r="G13" s="10"/>
    </row>
    <row r="14" spans="1:31" s="13" customFormat="1" ht="17.100000000000001" customHeight="1" x14ac:dyDescent="0.25">
      <c r="A14" s="15" t="s">
        <v>15</v>
      </c>
      <c r="B14" s="10">
        <v>21367.24</v>
      </c>
      <c r="C14" s="10">
        <v>4639.8999999999996</v>
      </c>
      <c r="D14" s="10">
        <v>16727.34</v>
      </c>
      <c r="F14" s="26"/>
      <c r="G14" s="10"/>
    </row>
    <row r="15" spans="1:31" s="13" customFormat="1" ht="17.100000000000001" customHeight="1" x14ac:dyDescent="0.25">
      <c r="A15" s="15" t="s">
        <v>16</v>
      </c>
      <c r="B15" s="10">
        <v>1606.41</v>
      </c>
      <c r="C15" s="10">
        <v>998.42</v>
      </c>
      <c r="D15" s="10">
        <v>607.99</v>
      </c>
      <c r="F15" s="26"/>
      <c r="G15" s="10"/>
    </row>
    <row r="16" spans="1:31" s="13" customFormat="1" ht="17.100000000000001" customHeight="1" x14ac:dyDescent="0.25">
      <c r="A16" s="15" t="s">
        <v>17</v>
      </c>
      <c r="B16" s="10">
        <v>8232.61</v>
      </c>
      <c r="C16" s="10">
        <v>1734.86</v>
      </c>
      <c r="D16" s="10">
        <v>6497.75</v>
      </c>
      <c r="F16" s="26"/>
      <c r="G16" s="10"/>
    </row>
    <row r="17" spans="1:8" s="13" customFormat="1" ht="21" x14ac:dyDescent="0.25">
      <c r="A17" s="15" t="s">
        <v>18</v>
      </c>
      <c r="B17" s="10">
        <v>1998.63</v>
      </c>
      <c r="C17" s="10" t="s">
        <v>11</v>
      </c>
      <c r="D17" s="10">
        <v>1998.63</v>
      </c>
      <c r="F17" s="27"/>
      <c r="G17" s="28"/>
    </row>
    <row r="18" spans="1:8" s="13" customFormat="1" ht="21" x14ac:dyDescent="0.25">
      <c r="A18" s="13" t="s">
        <v>19</v>
      </c>
      <c r="B18" s="10">
        <v>2625.72</v>
      </c>
      <c r="C18" s="10">
        <v>2179.9</v>
      </c>
      <c r="D18" s="10">
        <v>445.82</v>
      </c>
      <c r="F18" s="26"/>
      <c r="G18" s="10"/>
    </row>
    <row r="19" spans="1:8" s="13" customFormat="1" ht="21" x14ac:dyDescent="0.25">
      <c r="A19" s="13" t="s">
        <v>20</v>
      </c>
      <c r="B19" s="10">
        <v>5435.43</v>
      </c>
      <c r="C19" s="10">
        <v>2405.09</v>
      </c>
      <c r="D19" s="10">
        <v>3030.34</v>
      </c>
      <c r="F19" s="26"/>
      <c r="G19" s="10"/>
    </row>
    <row r="20" spans="1:8" s="13" customFormat="1" ht="21" x14ac:dyDescent="0.25">
      <c r="A20" s="13" t="s">
        <v>21</v>
      </c>
      <c r="B20" s="10">
        <v>29597</v>
      </c>
      <c r="C20" s="10">
        <v>20860.05</v>
      </c>
      <c r="D20" s="10">
        <v>8736.9500000000007</v>
      </c>
      <c r="F20" s="26"/>
      <c r="G20" s="10"/>
    </row>
    <row r="21" spans="1:8" s="13" customFormat="1" ht="21" x14ac:dyDescent="0.25">
      <c r="A21" s="13" t="s">
        <v>22</v>
      </c>
      <c r="B21" s="10">
        <v>23718.62</v>
      </c>
      <c r="C21" s="10">
        <v>8223.19</v>
      </c>
      <c r="D21" s="10">
        <v>15495.43</v>
      </c>
      <c r="F21" s="26"/>
      <c r="G21" s="10"/>
    </row>
    <row r="22" spans="1:8" s="13" customFormat="1" ht="21" x14ac:dyDescent="0.25">
      <c r="A22" s="13" t="s">
        <v>23</v>
      </c>
      <c r="B22" s="10">
        <v>14375.56</v>
      </c>
      <c r="C22" s="10">
        <v>5048.6000000000004</v>
      </c>
      <c r="D22" s="10">
        <v>9326.9599999999991</v>
      </c>
      <c r="F22" s="26"/>
      <c r="G22" s="10"/>
    </row>
    <row r="23" spans="1:8" s="13" customFormat="1" ht="21" x14ac:dyDescent="0.25">
      <c r="A23" s="13" t="s">
        <v>24</v>
      </c>
      <c r="B23" s="10">
        <v>856.94</v>
      </c>
      <c r="C23" s="10">
        <v>679.75</v>
      </c>
      <c r="D23" s="10">
        <v>177.19</v>
      </c>
      <c r="F23" s="26"/>
      <c r="G23" s="10"/>
    </row>
    <row r="24" spans="1:8" s="13" customFormat="1" ht="21" x14ac:dyDescent="0.25">
      <c r="A24" s="13" t="s">
        <v>25</v>
      </c>
      <c r="B24" s="10">
        <v>10668.89</v>
      </c>
      <c r="C24" s="10">
        <v>3811.66</v>
      </c>
      <c r="D24" s="10">
        <v>6857.24</v>
      </c>
      <c r="F24" s="26"/>
      <c r="G24" s="10"/>
    </row>
    <row r="25" spans="1:8" s="13" customFormat="1" ht="21" x14ac:dyDescent="0.3">
      <c r="A25" s="13" t="s">
        <v>26</v>
      </c>
      <c r="B25" s="16"/>
      <c r="C25" s="16"/>
      <c r="D25" s="16"/>
      <c r="F25" s="26"/>
      <c r="G25" s="10"/>
    </row>
    <row r="26" spans="1:8" s="13" customFormat="1" ht="21" x14ac:dyDescent="0.25">
      <c r="A26" s="13" t="s">
        <v>27</v>
      </c>
      <c r="B26" s="10">
        <v>1966.89</v>
      </c>
      <c r="C26" s="10">
        <v>304.45</v>
      </c>
      <c r="D26" s="10">
        <v>1662.43</v>
      </c>
      <c r="F26" s="26"/>
      <c r="G26" s="10"/>
    </row>
    <row r="27" spans="1:8" s="13" customFormat="1" ht="21" x14ac:dyDescent="0.3">
      <c r="B27" s="17" t="s">
        <v>28</v>
      </c>
      <c r="C27" s="17"/>
      <c r="D27" s="17"/>
      <c r="F27" s="26"/>
      <c r="G27" s="10"/>
    </row>
    <row r="28" spans="1:8" s="8" customFormat="1" ht="21" x14ac:dyDescent="0.3">
      <c r="A28" s="6" t="s">
        <v>5</v>
      </c>
      <c r="B28" s="18">
        <v>100</v>
      </c>
      <c r="C28" s="18">
        <v>100</v>
      </c>
      <c r="D28" s="18">
        <v>100</v>
      </c>
      <c r="F28" s="26"/>
      <c r="G28" s="29"/>
      <c r="H28" s="30"/>
    </row>
    <row r="29" spans="1:8" s="11" customFormat="1" ht="17.25" x14ac:dyDescent="0.3">
      <c r="A29" s="9" t="s">
        <v>6</v>
      </c>
      <c r="B29" s="19">
        <f>B6/632962*100</f>
        <v>49.657241666956303</v>
      </c>
      <c r="C29" s="19">
        <f>C6/346191*100</f>
        <v>51.002227094291875</v>
      </c>
      <c r="D29" s="19">
        <f>D6/286771*100</f>
        <v>48.033566852994198</v>
      </c>
      <c r="F29" s="31"/>
    </row>
    <row r="30" spans="1:8" s="11" customFormat="1" ht="17.25" x14ac:dyDescent="0.3">
      <c r="A30" s="12" t="s">
        <v>7</v>
      </c>
      <c r="B30" s="19">
        <f t="shared" ref="B30:B49" si="0">B7/632962*100</f>
        <v>2.3981297455455461</v>
      </c>
      <c r="C30" s="19">
        <f t="shared" ref="C30:C49" si="1">C7/346191*100</f>
        <v>2.7102351014324464</v>
      </c>
      <c r="D30" s="19">
        <f t="shared" ref="D30:D49" si="2">D7/286771*100</f>
        <v>2.0213515313612604</v>
      </c>
      <c r="F30" s="31"/>
    </row>
    <row r="31" spans="1:8" s="11" customFormat="1" ht="17.25" x14ac:dyDescent="0.3">
      <c r="A31" s="12" t="s">
        <v>8</v>
      </c>
      <c r="B31" s="19">
        <f t="shared" si="0"/>
        <v>5.2421614567699164</v>
      </c>
      <c r="C31" s="19">
        <f t="shared" si="1"/>
        <v>4.8799766602829076</v>
      </c>
      <c r="D31" s="19">
        <f t="shared" si="2"/>
        <v>5.6793922676979189</v>
      </c>
      <c r="F31" s="31"/>
    </row>
    <row r="32" spans="1:8" s="11" customFormat="1" ht="17.25" x14ac:dyDescent="0.3">
      <c r="A32" s="9" t="s">
        <v>9</v>
      </c>
      <c r="B32" s="19">
        <f t="shared" si="0"/>
        <v>0.17789851523472183</v>
      </c>
      <c r="C32" s="19">
        <f t="shared" si="1"/>
        <v>0.18928568333665519</v>
      </c>
      <c r="D32" s="19">
        <f t="shared" si="2"/>
        <v>0.16415188425607891</v>
      </c>
      <c r="F32" s="31"/>
    </row>
    <row r="33" spans="1:6" s="11" customFormat="1" ht="17.25" x14ac:dyDescent="0.3">
      <c r="A33" s="9" t="s">
        <v>10</v>
      </c>
      <c r="B33" s="19">
        <f t="shared" si="0"/>
        <v>3.9286718633978021E-2</v>
      </c>
      <c r="C33" s="19">
        <f t="shared" si="1"/>
        <v>7.1830290215516873E-2</v>
      </c>
      <c r="D33" s="19" t="s">
        <v>11</v>
      </c>
      <c r="F33" s="31"/>
    </row>
    <row r="34" spans="1:6" s="13" customFormat="1" ht="17.25" x14ac:dyDescent="0.3">
      <c r="A34" s="9" t="s">
        <v>12</v>
      </c>
      <c r="B34" s="19">
        <f t="shared" si="0"/>
        <v>6.8008964203222302</v>
      </c>
      <c r="C34" s="19">
        <f t="shared" si="1"/>
        <v>10.736376740007685</v>
      </c>
      <c r="D34" s="19">
        <f t="shared" si="2"/>
        <v>2.0499666981668296</v>
      </c>
      <c r="F34" s="31"/>
    </row>
    <row r="35" spans="1:6" s="13" customFormat="1" ht="17.25" x14ac:dyDescent="0.3">
      <c r="A35" s="12" t="s">
        <v>13</v>
      </c>
      <c r="B35" s="19">
        <f t="shared" si="0"/>
        <v>15.557562697286725</v>
      </c>
      <c r="C35" s="19">
        <f t="shared" si="1"/>
        <v>14.393545759421823</v>
      </c>
      <c r="D35" s="19">
        <f t="shared" si="2"/>
        <v>16.962768201805623</v>
      </c>
      <c r="F35" s="31"/>
    </row>
    <row r="36" spans="1:6" s="13" customFormat="1" ht="17.25" x14ac:dyDescent="0.3">
      <c r="A36" s="14" t="s">
        <v>14</v>
      </c>
      <c r="B36" s="19">
        <f t="shared" si="0"/>
        <v>0.78129176791023791</v>
      </c>
      <c r="C36" s="19">
        <f t="shared" si="1"/>
        <v>1.3178447735498613</v>
      </c>
      <c r="D36" s="19">
        <f t="shared" si="2"/>
        <v>0.13356301718095623</v>
      </c>
      <c r="F36" s="31"/>
    </row>
    <row r="37" spans="1:6" s="15" customFormat="1" ht="17.25" x14ac:dyDescent="0.3">
      <c r="A37" s="15" t="s">
        <v>15</v>
      </c>
      <c r="B37" s="19">
        <f t="shared" si="0"/>
        <v>3.3757539947105832</v>
      </c>
      <c r="C37" s="19">
        <f t="shared" si="1"/>
        <v>1.3402716997264514</v>
      </c>
      <c r="D37" s="19">
        <f t="shared" si="2"/>
        <v>5.8329956655310333</v>
      </c>
      <c r="F37" s="31"/>
    </row>
    <row r="38" spans="1:6" s="13" customFormat="1" ht="17.25" x14ac:dyDescent="0.3">
      <c r="A38" s="15" t="s">
        <v>16</v>
      </c>
      <c r="B38" s="19">
        <v>0.2</v>
      </c>
      <c r="C38" s="19">
        <f t="shared" si="1"/>
        <v>0.28840148935125409</v>
      </c>
      <c r="D38" s="19">
        <f t="shared" si="2"/>
        <v>0.21201237224126568</v>
      </c>
      <c r="F38" s="31"/>
    </row>
    <row r="39" spans="1:6" s="13" customFormat="1" ht="17.25" x14ac:dyDescent="0.3">
      <c r="A39" s="15" t="s">
        <v>17</v>
      </c>
      <c r="B39" s="19">
        <f t="shared" si="0"/>
        <v>1.3006483801555229</v>
      </c>
      <c r="C39" s="19">
        <f t="shared" si="1"/>
        <v>0.50112799004018016</v>
      </c>
      <c r="D39" s="19">
        <f t="shared" si="2"/>
        <v>2.2658323191675587</v>
      </c>
      <c r="F39" s="31"/>
    </row>
    <row r="40" spans="1:6" s="13" customFormat="1" ht="17.25" x14ac:dyDescent="0.3">
      <c r="A40" s="15" t="s">
        <v>18</v>
      </c>
      <c r="B40" s="19">
        <f t="shared" si="0"/>
        <v>0.31575829196697436</v>
      </c>
      <c r="C40" s="19" t="s">
        <v>11</v>
      </c>
      <c r="D40" s="19">
        <f t="shared" si="2"/>
        <v>0.69694285684396262</v>
      </c>
      <c r="F40" s="31"/>
    </row>
    <row r="41" spans="1:6" s="13" customFormat="1" ht="17.25" x14ac:dyDescent="0.3">
      <c r="A41" s="13" t="s">
        <v>19</v>
      </c>
      <c r="B41" s="19">
        <f t="shared" si="0"/>
        <v>0.41483059014601187</v>
      </c>
      <c r="C41" s="19">
        <f t="shared" si="1"/>
        <v>0.62968130309568993</v>
      </c>
      <c r="D41" s="19">
        <f t="shared" si="2"/>
        <v>0.15546202370532586</v>
      </c>
      <c r="F41" s="31"/>
    </row>
    <row r="42" spans="1:6" s="13" customFormat="1" ht="17.25" x14ac:dyDescent="0.3">
      <c r="A42" s="13" t="s">
        <v>20</v>
      </c>
      <c r="B42" s="19">
        <f t="shared" si="0"/>
        <v>0.85872927600709059</v>
      </c>
      <c r="C42" s="19">
        <f t="shared" si="1"/>
        <v>0.69472921017588563</v>
      </c>
      <c r="D42" s="19">
        <f t="shared" si="2"/>
        <v>1.0567107552716279</v>
      </c>
      <c r="F42" s="31"/>
    </row>
    <row r="43" spans="1:6" s="13" customFormat="1" ht="17.25" x14ac:dyDescent="0.3">
      <c r="A43" s="13" t="s">
        <v>21</v>
      </c>
      <c r="B43" s="19">
        <f t="shared" si="0"/>
        <v>4.6759521108692148</v>
      </c>
      <c r="C43" s="19">
        <f t="shared" si="1"/>
        <v>6.0255899200152516</v>
      </c>
      <c r="D43" s="19">
        <f t="shared" si="2"/>
        <v>3.0466644116734263</v>
      </c>
      <c r="F43" s="31"/>
    </row>
    <row r="44" spans="1:6" s="13" customFormat="1" ht="17.25" x14ac:dyDescent="0.3">
      <c r="A44" s="13" t="s">
        <v>22</v>
      </c>
      <c r="B44" s="19">
        <f t="shared" si="0"/>
        <v>3.7472423305032523</v>
      </c>
      <c r="C44" s="19">
        <f t="shared" si="1"/>
        <v>2.3753332697845986</v>
      </c>
      <c r="D44" s="19">
        <f>D21/286771*100</f>
        <v>5.4034159660495655</v>
      </c>
      <c r="F44" s="31"/>
    </row>
    <row r="45" spans="1:6" s="13" customFormat="1" ht="17.25" x14ac:dyDescent="0.3">
      <c r="A45" s="13" t="s">
        <v>23</v>
      </c>
      <c r="B45" s="19">
        <f t="shared" si="0"/>
        <v>2.2711568782960114</v>
      </c>
      <c r="C45" s="19">
        <f t="shared" si="1"/>
        <v>1.4583279172479933</v>
      </c>
      <c r="D45" s="19">
        <v>3.2</v>
      </c>
      <c r="F45" s="31"/>
    </row>
    <row r="46" spans="1:6" s="13" customFormat="1" ht="17.25" x14ac:dyDescent="0.3">
      <c r="A46" s="13" t="s">
        <v>24</v>
      </c>
      <c r="B46" s="19">
        <f t="shared" si="0"/>
        <v>0.13538569455986302</v>
      </c>
      <c r="C46" s="19">
        <f t="shared" si="1"/>
        <v>0.19635114719908953</v>
      </c>
      <c r="D46" s="19">
        <f t="shared" si="2"/>
        <v>6.1787977166449876E-2</v>
      </c>
      <c r="F46" s="31"/>
    </row>
    <row r="47" spans="1:6" s="13" customFormat="1" ht="17.25" x14ac:dyDescent="0.3">
      <c r="A47" s="13" t="s">
        <v>25</v>
      </c>
      <c r="B47" s="19">
        <f t="shared" si="0"/>
        <v>1.6855498434345189</v>
      </c>
      <c r="C47" s="19">
        <f t="shared" si="1"/>
        <v>1.101028045212036</v>
      </c>
      <c r="D47" s="19">
        <f t="shared" si="2"/>
        <v>2.391190183107776</v>
      </c>
      <c r="F47" s="31"/>
    </row>
    <row r="48" spans="1:6" s="13" customFormat="1" ht="17.25" x14ac:dyDescent="0.3">
      <c r="A48" s="13" t="s">
        <v>26</v>
      </c>
      <c r="B48" s="19"/>
      <c r="C48" s="19"/>
      <c r="D48" s="19"/>
      <c r="F48" s="31"/>
    </row>
    <row r="49" spans="1:6" s="13" customFormat="1" ht="17.25" x14ac:dyDescent="0.3">
      <c r="A49" s="15" t="s">
        <v>27</v>
      </c>
      <c r="B49" s="19">
        <f t="shared" si="0"/>
        <v>0.31074377292791666</v>
      </c>
      <c r="C49" s="19">
        <f t="shared" si="1"/>
        <v>8.7942783030176983E-2</v>
      </c>
      <c r="D49" s="19">
        <f t="shared" si="2"/>
        <v>0.57970645567369083</v>
      </c>
      <c r="E49" s="20">
        <f t="shared" ref="E49" si="3">ROUND(E26*100/$B$5,1)</f>
        <v>0</v>
      </c>
      <c r="F49" s="31"/>
    </row>
    <row r="50" spans="1:6" ht="17.25" x14ac:dyDescent="0.25">
      <c r="A50" s="32"/>
      <c r="B50" s="32"/>
      <c r="C50" s="33"/>
      <c r="D50" s="32"/>
    </row>
    <row r="51" spans="1:6" ht="15" x14ac:dyDescent="0.25">
      <c r="A51" s="34" t="s">
        <v>30</v>
      </c>
      <c r="B51" s="35"/>
      <c r="C51" s="36"/>
      <c r="D51" s="35"/>
      <c r="F51" s="35"/>
    </row>
    <row r="52" spans="1:6" ht="15" x14ac:dyDescent="0.25">
      <c r="A52" s="25" t="s">
        <v>31</v>
      </c>
      <c r="B52" s="35"/>
      <c r="C52" s="35"/>
      <c r="D52" s="35"/>
    </row>
  </sheetData>
  <mergeCells count="3">
    <mergeCell ref="A3:A4"/>
    <mergeCell ref="B3:D3"/>
    <mergeCell ref="B27:D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2019-02-18T03:18:04Z</dcterms:modified>
</cp:coreProperties>
</file>