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K28" i="1"/>
  <c r="I28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<sst xmlns="http://schemas.openxmlformats.org/spreadsheetml/2006/main" count="104" uniqueCount="69">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</sst>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22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0" t="s">
        <v>4</v>
      </c>
      <c r="C4" s="30"/>
      <c r="D4" s="30"/>
    </row>
    <row r="5" spans="1:11" ht="24" customHeight="1" x14ac:dyDescent="0.3">
      <c r="A5" s="14" t="s">
        <v>5</v>
      </c>
      <c r="B5" s="15">
        <f>SUM(B6,B8)</f>
        <v>234138.08000000002</v>
      </c>
      <c r="C5" s="15">
        <f t="shared" ref="C5:D5" si="0">SUM(C6,C8)</f>
        <v>133226.95000000001</v>
      </c>
      <c r="D5" s="15">
        <f t="shared" si="0"/>
        <v>100911.12000000001</v>
      </c>
      <c r="I5" s="24">
        <v>234138.09</v>
      </c>
      <c r="J5" s="24">
        <v>133226.96</v>
      </c>
      <c r="K5" s="24">
        <v>100911.13</v>
      </c>
    </row>
    <row r="6" spans="1:11" ht="24" customHeight="1" x14ac:dyDescent="0.3">
      <c r="A6" s="2" t="s">
        <v>6</v>
      </c>
      <c r="B6" s="15">
        <f>SUM(B7)</f>
        <v>110963.3</v>
      </c>
      <c r="C6" s="15">
        <f>SUM(C7)</f>
        <v>65821.460000000006</v>
      </c>
      <c r="D6" s="15">
        <f>SUM(D7)</f>
        <v>45141.83</v>
      </c>
      <c r="F6" s="25" t="s">
        <v>42</v>
      </c>
      <c r="G6" s="26" t="s">
        <v>43</v>
      </c>
      <c r="H6" s="27" t="s">
        <v>44</v>
      </c>
      <c r="I6" s="28">
        <v>110963.3</v>
      </c>
      <c r="J6" s="28">
        <v>65821.460000000006</v>
      </c>
      <c r="K6" s="28">
        <v>45141.83</v>
      </c>
    </row>
    <row r="7" spans="1:11" ht="24" customHeight="1" x14ac:dyDescent="0.3">
      <c r="A7" s="3" t="s">
        <v>7</v>
      </c>
      <c r="B7" s="16">
        <v>110963.3</v>
      </c>
      <c r="C7" s="16">
        <v>65821.460000000006</v>
      </c>
      <c r="D7" s="16">
        <v>45141.83</v>
      </c>
      <c r="F7" s="25" t="s">
        <v>45</v>
      </c>
      <c r="G7" s="26" t="s">
        <v>46</v>
      </c>
      <c r="H7" s="27" t="s">
        <v>47</v>
      </c>
      <c r="I7" s="24">
        <v>88.48</v>
      </c>
      <c r="J7" s="24">
        <v>88.48</v>
      </c>
      <c r="K7" s="24" t="s">
        <v>21</v>
      </c>
    </row>
    <row r="8" spans="1:11" ht="24" customHeight="1" x14ac:dyDescent="0.3">
      <c r="A8" s="2" t="s">
        <v>8</v>
      </c>
      <c r="B8" s="17">
        <f>SUM(B9,B10,B11,B12,B13,B14,B15,B16)</f>
        <v>123174.78</v>
      </c>
      <c r="C8" s="17">
        <f t="shared" ref="C8:D8" si="1">SUM(C9,C10,C11,C12,C13,C14,C15,C16)</f>
        <v>67405.490000000005</v>
      </c>
      <c r="D8" s="17">
        <f t="shared" si="1"/>
        <v>55769.290000000008</v>
      </c>
      <c r="F8" s="25" t="s">
        <v>9</v>
      </c>
      <c r="G8" s="26"/>
      <c r="H8" s="27"/>
      <c r="I8" s="28">
        <v>25442.28</v>
      </c>
      <c r="J8" s="28">
        <v>13418.55</v>
      </c>
      <c r="K8" s="28">
        <v>12023.73</v>
      </c>
    </row>
    <row r="9" spans="1:11" ht="24" customHeight="1" x14ac:dyDescent="0.3">
      <c r="A9" s="3" t="s">
        <v>9</v>
      </c>
      <c r="B9" s="16">
        <v>25442.28</v>
      </c>
      <c r="C9" s="16">
        <v>13418.55</v>
      </c>
      <c r="D9" s="16">
        <v>12023.73</v>
      </c>
      <c r="F9" s="25" t="s">
        <v>48</v>
      </c>
      <c r="G9" s="26" t="s">
        <v>49</v>
      </c>
      <c r="H9" s="27" t="s">
        <v>50</v>
      </c>
      <c r="I9" s="24">
        <v>99.37</v>
      </c>
      <c r="J9" s="24">
        <v>99.37</v>
      </c>
      <c r="K9" s="24" t="s">
        <v>21</v>
      </c>
    </row>
    <row r="10" spans="1:11" ht="24" customHeight="1" x14ac:dyDescent="0.3">
      <c r="A10" s="4" t="s">
        <v>10</v>
      </c>
      <c r="B10" s="16">
        <v>12985.21</v>
      </c>
      <c r="C10" s="16">
        <v>11034.52</v>
      </c>
      <c r="D10" s="16">
        <v>1950.69</v>
      </c>
      <c r="F10" s="25" t="s">
        <v>51</v>
      </c>
      <c r="G10" s="26" t="s">
        <v>52</v>
      </c>
      <c r="H10" s="27" t="s">
        <v>53</v>
      </c>
      <c r="I10" s="24">
        <v>1225.8699999999999</v>
      </c>
      <c r="J10" s="24">
        <v>618.04</v>
      </c>
      <c r="K10" s="24">
        <v>607.83000000000004</v>
      </c>
    </row>
    <row r="11" spans="1:11" ht="24" customHeight="1" x14ac:dyDescent="0.3">
      <c r="A11" s="4" t="s">
        <v>11</v>
      </c>
      <c r="B11" s="16">
        <v>34629.82</v>
      </c>
      <c r="C11" s="16">
        <v>18653.759999999998</v>
      </c>
      <c r="D11" s="16">
        <v>15976.05</v>
      </c>
      <c r="F11" s="25" t="s">
        <v>54</v>
      </c>
      <c r="G11" s="26" t="s">
        <v>55</v>
      </c>
      <c r="H11" s="27"/>
      <c r="I11" s="28">
        <v>12985.21</v>
      </c>
      <c r="J11" s="28">
        <v>11034.52</v>
      </c>
      <c r="K11" s="28">
        <v>1950.69</v>
      </c>
    </row>
    <row r="12" spans="1:11" ht="24" customHeight="1" x14ac:dyDescent="0.3">
      <c r="A12" s="4" t="s">
        <v>12</v>
      </c>
      <c r="B12" s="16">
        <v>3094.86</v>
      </c>
      <c r="C12" s="16">
        <v>3094.86</v>
      </c>
      <c r="D12" s="16" t="s">
        <v>21</v>
      </c>
      <c r="F12" s="25" t="s">
        <v>56</v>
      </c>
      <c r="G12" s="26" t="s">
        <v>57</v>
      </c>
      <c r="H12" s="27"/>
      <c r="I12" s="28">
        <v>34629.82</v>
      </c>
      <c r="J12" s="28">
        <v>18653.759999999998</v>
      </c>
      <c r="K12" s="28">
        <v>15976.05</v>
      </c>
    </row>
    <row r="13" spans="1:11" ht="24" customHeight="1" x14ac:dyDescent="0.3">
      <c r="A13" s="4" t="s">
        <v>13</v>
      </c>
      <c r="B13" s="16">
        <v>12560.34</v>
      </c>
      <c r="C13" s="16">
        <v>2272.08</v>
      </c>
      <c r="D13" s="16">
        <v>10288.26</v>
      </c>
      <c r="F13" s="25" t="s">
        <v>58</v>
      </c>
      <c r="G13" s="26" t="s">
        <v>59</v>
      </c>
      <c r="H13" s="27"/>
      <c r="I13" s="28">
        <v>3094.86</v>
      </c>
      <c r="J13" s="28">
        <v>3094.86</v>
      </c>
      <c r="K13" s="28" t="s">
        <v>21</v>
      </c>
    </row>
    <row r="14" spans="1:11" ht="24" customHeight="1" x14ac:dyDescent="0.3">
      <c r="A14" s="3" t="s">
        <v>14</v>
      </c>
      <c r="B14" s="16">
        <v>11984.1</v>
      </c>
      <c r="C14" s="16">
        <v>8874.09</v>
      </c>
      <c r="D14" s="16">
        <v>3110.01</v>
      </c>
      <c r="F14" s="25" t="s">
        <v>23</v>
      </c>
      <c r="G14" s="26" t="s">
        <v>60</v>
      </c>
      <c r="H14" s="27" t="s">
        <v>61</v>
      </c>
      <c r="I14" s="28">
        <v>12560.34</v>
      </c>
      <c r="J14" s="28">
        <v>2272.08</v>
      </c>
      <c r="K14" s="28">
        <v>10288.26</v>
      </c>
    </row>
    <row r="15" spans="1:11" ht="24" customHeight="1" x14ac:dyDescent="0.3">
      <c r="A15" s="3" t="s">
        <v>15</v>
      </c>
      <c r="B15" s="16">
        <v>9444.02</v>
      </c>
      <c r="C15" s="16">
        <v>4566.33</v>
      </c>
      <c r="D15" s="16">
        <v>4877.6899999999996</v>
      </c>
      <c r="F15" s="25" t="s">
        <v>62</v>
      </c>
      <c r="G15" s="26" t="s">
        <v>30</v>
      </c>
      <c r="H15" s="27" t="s">
        <v>63</v>
      </c>
      <c r="I15" s="24">
        <v>254.53</v>
      </c>
      <c r="J15" s="24">
        <v>254.53</v>
      </c>
      <c r="K15" s="24" t="s">
        <v>21</v>
      </c>
    </row>
    <row r="16" spans="1:11" ht="24" customHeight="1" x14ac:dyDescent="0.3">
      <c r="A16" s="3" t="s">
        <v>16</v>
      </c>
      <c r="B16" s="16">
        <v>13034.15</v>
      </c>
      <c r="C16" s="16">
        <v>5491.3</v>
      </c>
      <c r="D16" s="18">
        <v>7542.8600000000006</v>
      </c>
      <c r="F16" s="25" t="s">
        <v>64</v>
      </c>
      <c r="G16" s="26" t="s">
        <v>65</v>
      </c>
      <c r="H16" s="27" t="s">
        <v>66</v>
      </c>
      <c r="I16" s="24">
        <v>1476.36</v>
      </c>
      <c r="J16" s="24">
        <v>1187.8599999999999</v>
      </c>
      <c r="K16" s="24">
        <v>288.5</v>
      </c>
    </row>
    <row r="17" spans="1:11" ht="19.5" x14ac:dyDescent="0.3">
      <c r="A17" s="10"/>
      <c r="B17" s="30" t="s">
        <v>17</v>
      </c>
      <c r="C17" s="30"/>
      <c r="D17" s="30"/>
      <c r="F17" s="25" t="s">
        <v>23</v>
      </c>
      <c r="G17" s="26" t="s">
        <v>28</v>
      </c>
      <c r="H17" s="27"/>
      <c r="I17" s="24" t="s">
        <v>21</v>
      </c>
      <c r="J17" s="24" t="s">
        <v>21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23</v>
      </c>
      <c r="G18" s="26" t="s">
        <v>29</v>
      </c>
      <c r="H18" s="27" t="s">
        <v>36</v>
      </c>
      <c r="I18" s="24">
        <v>264.67</v>
      </c>
      <c r="J18" s="24">
        <v>139.91999999999999</v>
      </c>
      <c r="K18" s="24">
        <v>124.75</v>
      </c>
    </row>
    <row r="19" spans="1:11" ht="19.5" x14ac:dyDescent="0.3">
      <c r="A19" s="2" t="s">
        <v>6</v>
      </c>
      <c r="B19" s="19">
        <f>(B6*100)/$B$5</f>
        <v>47.392248198157255</v>
      </c>
      <c r="C19" s="19">
        <f>(C6*100)/$C$5</f>
        <v>49.40551442482171</v>
      </c>
      <c r="D19" s="19">
        <f>(D6*100)/$D$5</f>
        <v>44.73424732576548</v>
      </c>
      <c r="F19" s="25" t="s">
        <v>24</v>
      </c>
      <c r="G19" s="26" t="s">
        <v>30</v>
      </c>
      <c r="H19" s="27" t="s">
        <v>37</v>
      </c>
      <c r="I19" s="24">
        <v>472.36</v>
      </c>
      <c r="J19" s="24">
        <v>472.36</v>
      </c>
      <c r="K19" s="24" t="s">
        <v>21</v>
      </c>
    </row>
    <row r="20" spans="1:11" ht="19.5" x14ac:dyDescent="0.3">
      <c r="A20" s="3" t="s">
        <v>7</v>
      </c>
      <c r="B20" s="20">
        <f>(B7*100)/$B$5</f>
        <v>47.392248198157255</v>
      </c>
      <c r="C20" s="20">
        <f>(C7*100)/$C$5</f>
        <v>49.40551442482171</v>
      </c>
      <c r="D20" s="20">
        <f>(D7*100)/$D$5</f>
        <v>44.73424732576548</v>
      </c>
      <c r="F20" s="25" t="s">
        <v>24</v>
      </c>
      <c r="G20" s="26" t="s">
        <v>31</v>
      </c>
      <c r="H20" s="27" t="s">
        <v>38</v>
      </c>
      <c r="I20" s="28">
        <v>11984.1</v>
      </c>
      <c r="J20" s="28">
        <v>8874.09</v>
      </c>
      <c r="K20" s="28">
        <v>3110.01</v>
      </c>
    </row>
    <row r="21" spans="1:11" ht="19.5" x14ac:dyDescent="0.3">
      <c r="A21" s="2" t="s">
        <v>8</v>
      </c>
      <c r="B21" s="19">
        <f t="shared" ref="B21:B28" si="3">(B8*100)/$B$5</f>
        <v>52.607751801842738</v>
      </c>
      <c r="C21" s="19">
        <f t="shared" ref="C21:C29" si="4">(C8*100)/$C$5</f>
        <v>50.594485575178297</v>
      </c>
      <c r="D21" s="19">
        <f t="shared" ref="D21:D29" si="5">(D8*100)/$D$5</f>
        <v>55.26575267423452</v>
      </c>
      <c r="F21" s="25" t="s">
        <v>15</v>
      </c>
      <c r="G21" s="26"/>
      <c r="H21" s="27"/>
      <c r="I21" s="28">
        <v>9444.02</v>
      </c>
      <c r="J21" s="28">
        <v>4566.33</v>
      </c>
      <c r="K21" s="28">
        <v>4877.6899999999996</v>
      </c>
    </row>
    <row r="22" spans="1:11" ht="19.5" x14ac:dyDescent="0.3">
      <c r="A22" s="3" t="s">
        <v>9</v>
      </c>
      <c r="B22" s="20">
        <f t="shared" si="3"/>
        <v>10.866357151301488</v>
      </c>
      <c r="C22" s="20">
        <f t="shared" si="4"/>
        <v>10.071948656033932</v>
      </c>
      <c r="D22" s="20">
        <f t="shared" si="5"/>
        <v>11.915168516611448</v>
      </c>
      <c r="F22" s="25" t="s">
        <v>25</v>
      </c>
      <c r="G22" s="26" t="s">
        <v>32</v>
      </c>
      <c r="H22" s="27"/>
      <c r="I22" s="24">
        <v>3269.18</v>
      </c>
      <c r="J22" s="24">
        <v>591.11</v>
      </c>
      <c r="K22" s="24">
        <v>2678.07</v>
      </c>
    </row>
    <row r="23" spans="1:11" ht="19.5" x14ac:dyDescent="0.3">
      <c r="A23" s="4" t="s">
        <v>10</v>
      </c>
      <c r="B23" s="20">
        <f t="shared" si="3"/>
        <v>5.5459624508751411</v>
      </c>
      <c r="C23" s="20">
        <f t="shared" si="4"/>
        <v>8.282498398409631</v>
      </c>
      <c r="D23" s="20">
        <f t="shared" si="5"/>
        <v>1.9330773456879675</v>
      </c>
      <c r="F23" s="25" t="s">
        <v>26</v>
      </c>
      <c r="G23" s="26" t="s">
        <v>33</v>
      </c>
      <c r="H23" s="27" t="s">
        <v>39</v>
      </c>
      <c r="I23" s="24">
        <v>2053.8200000000002</v>
      </c>
      <c r="J23" s="24">
        <v>711.7</v>
      </c>
      <c r="K23" s="24">
        <v>1342.12</v>
      </c>
    </row>
    <row r="24" spans="1:11" ht="19.5" x14ac:dyDescent="0.3">
      <c r="A24" s="4" t="s">
        <v>11</v>
      </c>
      <c r="B24" s="20">
        <f t="shared" si="3"/>
        <v>14.790340810858275</v>
      </c>
      <c r="C24" s="20">
        <f t="shared" si="4"/>
        <v>14.001491439982674</v>
      </c>
      <c r="D24" s="20">
        <f t="shared" si="5"/>
        <v>15.83180327400984</v>
      </c>
      <c r="F24" s="25" t="s">
        <v>23</v>
      </c>
      <c r="G24" s="26" t="s">
        <v>34</v>
      </c>
      <c r="H24" s="27" t="s">
        <v>40</v>
      </c>
      <c r="I24" s="24">
        <v>2521.1999999999998</v>
      </c>
      <c r="J24" s="24">
        <v>1327.93</v>
      </c>
      <c r="K24" s="24">
        <v>1193.28</v>
      </c>
    </row>
    <row r="25" spans="1:11" ht="19.5" x14ac:dyDescent="0.3">
      <c r="A25" s="4" t="s">
        <v>12</v>
      </c>
      <c r="B25" s="20">
        <f t="shared" si="3"/>
        <v>1.3218097628544661</v>
      </c>
      <c r="C25" s="20">
        <f t="shared" si="4"/>
        <v>2.3229984623981856</v>
      </c>
      <c r="D25" s="20" t="s">
        <v>21</v>
      </c>
      <c r="F25" s="25" t="s">
        <v>27</v>
      </c>
      <c r="G25" s="26" t="s">
        <v>35</v>
      </c>
      <c r="H25" s="27" t="s">
        <v>41</v>
      </c>
      <c r="I25" s="24">
        <v>1308.31</v>
      </c>
      <c r="J25" s="24" t="s">
        <v>21</v>
      </c>
      <c r="K25" s="24">
        <v>1308.31</v>
      </c>
    </row>
    <row r="26" spans="1:11" ht="19.5" x14ac:dyDescent="0.3">
      <c r="A26" s="4" t="s">
        <v>13</v>
      </c>
      <c r="B26" s="20">
        <f t="shared" si="3"/>
        <v>5.3645011524823296</v>
      </c>
      <c r="C26" s="20">
        <f t="shared" si="4"/>
        <v>1.7054207125510266</v>
      </c>
      <c r="D26" s="20">
        <f t="shared" si="5"/>
        <v>10.195367963411762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5.1183899688594012</v>
      </c>
      <c r="C27" s="20">
        <f t="shared" si="4"/>
        <v>6.660882051266654</v>
      </c>
      <c r="D27" s="20">
        <f t="shared" si="5"/>
        <v>3.0819299201118762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4.0335258579040199</v>
      </c>
      <c r="C28" s="20">
        <f t="shared" si="4"/>
        <v>3.4274822023622096</v>
      </c>
      <c r="D28" s="20">
        <f t="shared" si="5"/>
        <v>4.833649651297101</v>
      </c>
      <c r="I28" s="29">
        <f>SUM(I7,I9:I10,I15:I19,I22:I25)</f>
        <v>13034.15</v>
      </c>
      <c r="J28" s="29">
        <f t="shared" ref="J28:K28" si="6">SUM(J7,J9:J10,J15:J19,J22:J25)</f>
        <v>5491.3</v>
      </c>
      <c r="K28" s="29">
        <f t="shared" si="6"/>
        <v>7542.8600000000006</v>
      </c>
    </row>
    <row r="29" spans="1:11" ht="19.5" x14ac:dyDescent="0.3">
      <c r="A29" s="5" t="s">
        <v>16</v>
      </c>
      <c r="B29" s="21">
        <f>(B16*100)/B5</f>
        <v>5.5668646467076179</v>
      </c>
      <c r="C29" s="21">
        <f t="shared" si="4"/>
        <v>4.1217636521739776</v>
      </c>
      <c r="D29" s="21">
        <f t="shared" si="5"/>
        <v>7.4747560031045133</v>
      </c>
    </row>
    <row r="30" spans="1:11" ht="17.25" x14ac:dyDescent="0.3">
      <c r="A30" s="11" t="s">
        <v>18</v>
      </c>
      <c r="B30" s="12"/>
      <c r="C30" s="6"/>
      <c r="D30" s="12"/>
      <c r="I30" s="7">
        <v>13034.15</v>
      </c>
      <c r="J30" s="7">
        <v>5491.3</v>
      </c>
      <c r="K30" s="7">
        <v>7542.8600000000006</v>
      </c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67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2017-04-05T07:55:45Z</dcterms:modified>
</cp:coreProperties>
</file>