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59\ไตรมาสที่ 3 พ.ศ. 2560 MA.860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M29" i="1" l="1"/>
  <c r="L29" i="1"/>
  <c r="K29" i="1"/>
  <c r="B8" i="1" l="1"/>
  <c r="C8" i="1" l="1"/>
  <c r="D8" i="1"/>
  <c r="C6" i="1"/>
  <c r="D6" i="1"/>
  <c r="B6" i="1"/>
  <c r="C5" i="1" l="1"/>
  <c r="C19" i="1" s="1"/>
  <c r="D5" i="1"/>
  <c r="D21" i="1" s="1"/>
  <c r="B5" i="1"/>
  <c r="B19" i="1" s="1"/>
  <c r="C21" i="1" l="1"/>
  <c r="D20" i="1"/>
  <c r="D24" i="1"/>
  <c r="D29" i="1"/>
  <c r="D26" i="1"/>
  <c r="D22" i="1"/>
  <c r="D27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C18" i="1" l="1"/>
  <c r="D18" i="1"/>
</calcChain>
</file>

<file path=xl/sharedStrings.xml><?xml version="1.0" encoding="utf-8"?>
<sst xmlns="http://schemas.openxmlformats.org/spreadsheetml/2006/main" count="111" uniqueCount="76">
  <si>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</si>
  <si>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</si>
  <si>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</si>
  <si>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</si>
  <si>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</si>
  <si>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</si>
  <si>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</si>
  <si>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</si>
  <si>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</si>
  <si>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</si>
  <si>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</si>
  <si>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</si>
  <si>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</si>
  <si>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</si>
  <si>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</si>
  <si>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</si>
  <si>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</si>
  <si>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</si>
  <si>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</si>
  <si>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</si>
  <si>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</si>
  <si>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</si>
  <si>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</si>
  <si>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</si>
  <si>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</si>
  <si>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</si>
  <si>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</si>
  <si>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</si>
  <si>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</si>
  <si>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</si>
  <si>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</si>
  <si>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</si>
  <si>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</si>
  <si>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</si>
  <si>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</si>
  <si>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</si>
  <si>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</si>
  <si>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</si>
  <si>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</si>
  <si>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</si>
  <si>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</si>
  <si>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</si>
  <si>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</si>
  <si>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</si>
  <si>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</si>
  <si>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</si>
  <si>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</si>
  <si>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</si>
  <si>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</si>
  <si>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</si>
  <si>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</si>
  <si>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</si>
  <si>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</si>
  <si>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</si>
  <si>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</si>
  <si>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</si>
  <si>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</si>
  <si>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</si>
  <si>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</si>
  <si>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</si>
  <si>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</si>
  <si>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</si>
  <si>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</si>
  <si>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</si>
  <si>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</si>
  <si>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</si>
  <si>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</si>
  <si>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</si>
  <si>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</si>
  <si>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</si>
  <si>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</si>
  <si>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</si>
  <si>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</si>
  <si>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</si>
  <si>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ไตรมาสที่ 3/2560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</si>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</sst>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187" fontId="5" fillId="0" borderId="0" xfId="1" applyNumberFormat="1" applyFont="1" applyAlignment="1">
      <alignment horizontal="right"/>
    </xf>
    <xf numFmtId="187" fontId="6" fillId="0" borderId="0" xfId="0" applyNumberFormat="1" applyFont="1"/>
    <xf numFmtId="0" fontId="3" fillId="0" borderId="0" xfId="0" applyFont="1" applyBorder="1" applyAlignment="1">
      <alignment horizontal="center"/>
    </xf>
    <xf numFmtId="0" fontId="10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topLeftCell="A22" zoomScalePageLayoutView="106" workbookViewId="0">
      <selection activeCell="H33" sqref="H33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13" ht="24" customHeight="1" x14ac:dyDescent="0.35">
      <c r="A1" s="1" t="s">
        <v>22</v>
      </c>
      <c r="B1" s="22"/>
      <c r="C1" s="22"/>
    </row>
    <row r="2" spans="1:13" ht="24" customHeight="1" x14ac:dyDescent="0.35">
      <c r="A2" s="23" t="s">
        <v>74</v>
      </c>
      <c r="B2" s="22"/>
      <c r="C2" s="22"/>
    </row>
    <row r="3" spans="1:13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</row>
    <row r="4" spans="1:13" ht="24" customHeight="1" x14ac:dyDescent="0.3">
      <c r="A4" s="8"/>
      <c r="B4" s="29" t="s">
        <v>4</v>
      </c>
      <c r="C4" s="29"/>
      <c r="D4" s="29"/>
      <c r="K4" s="30" t="s">
        <v>71</v>
      </c>
      <c r="L4" s="30" t="s">
        <v>72</v>
      </c>
      <c r="M4" s="30" t="s">
        <v>73</v>
      </c>
    </row>
    <row r="5" spans="1:13" ht="24" customHeight="1" x14ac:dyDescent="0.3">
      <c r="A5" s="14" t="s">
        <v>5</v>
      </c>
      <c r="B5" s="15">
        <f>SUM(B6,B8)</f>
        <v>225836.79999999999</v>
      </c>
      <c r="C5" s="15">
        <f t="shared" ref="C5:D5" si="0">SUM(C6,C8)</f>
        <v>125524.73</v>
      </c>
      <c r="D5" s="15">
        <f t="shared" si="0"/>
        <v>100312.08</v>
      </c>
      <c r="H5" s="24"/>
      <c r="I5" s="25" t="s">
        <v>1</v>
      </c>
      <c r="J5" s="26"/>
      <c r="K5" s="27">
        <v>225836.79</v>
      </c>
      <c r="L5" s="27">
        <v>125524.72</v>
      </c>
      <c r="M5" s="27">
        <v>100312.08</v>
      </c>
    </row>
    <row r="6" spans="1:13" ht="24" customHeight="1" x14ac:dyDescent="0.3">
      <c r="A6" s="2" t="s">
        <v>6</v>
      </c>
      <c r="B6" s="15">
        <f>SUM(B7)</f>
        <v>123254.05</v>
      </c>
      <c r="C6" s="15">
        <f t="shared" ref="C6:D6" si="1">SUM(C7)</f>
        <v>72906.7</v>
      </c>
      <c r="D6" s="15">
        <f t="shared" si="1"/>
        <v>50347.35</v>
      </c>
      <c r="H6" s="24" t="s">
        <v>23</v>
      </c>
      <c r="I6" s="25" t="s">
        <v>24</v>
      </c>
      <c r="J6" s="26" t="s">
        <v>25</v>
      </c>
      <c r="K6" s="27">
        <v>123254.05</v>
      </c>
      <c r="L6" s="27">
        <v>72906.7</v>
      </c>
      <c r="M6" s="27">
        <v>50347.35</v>
      </c>
    </row>
    <row r="7" spans="1:13" ht="24" customHeight="1" x14ac:dyDescent="0.3">
      <c r="A7" s="3" t="s">
        <v>7</v>
      </c>
      <c r="B7" s="16">
        <v>123254.05</v>
      </c>
      <c r="C7" s="16">
        <v>72906.7</v>
      </c>
      <c r="D7" s="16">
        <v>50347.35</v>
      </c>
      <c r="H7" s="24" t="s">
        <v>26</v>
      </c>
      <c r="I7" s="25" t="s">
        <v>27</v>
      </c>
      <c r="J7" s="26" t="s">
        <v>28</v>
      </c>
      <c r="K7" s="27" t="s">
        <v>21</v>
      </c>
      <c r="L7" s="27" t="s">
        <v>21</v>
      </c>
      <c r="M7" s="27" t="s">
        <v>21</v>
      </c>
    </row>
    <row r="8" spans="1:13" ht="24" customHeight="1" x14ac:dyDescent="0.3">
      <c r="A8" s="2" t="s">
        <v>8</v>
      </c>
      <c r="B8" s="17">
        <f>SUM(B9,B10,B11,B12,B13,B14,B15,B16)</f>
        <v>102582.74999999999</v>
      </c>
      <c r="C8" s="17">
        <f>SUM(C9,C10,C11,C12,C13,C14,C15,C16)</f>
        <v>52618.03</v>
      </c>
      <c r="D8" s="17">
        <f>SUM(D9,D10,D11,D12,D13,D14,D15,D16)</f>
        <v>49964.73</v>
      </c>
      <c r="H8" s="24" t="s">
        <v>9</v>
      </c>
      <c r="I8" s="25"/>
      <c r="J8" s="26"/>
      <c r="K8" s="27">
        <v>16137.44</v>
      </c>
      <c r="L8" s="27">
        <v>6876.32</v>
      </c>
      <c r="M8" s="27">
        <v>9261.1200000000008</v>
      </c>
    </row>
    <row r="9" spans="1:13" ht="24" customHeight="1" x14ac:dyDescent="0.3">
      <c r="A9" s="3" t="s">
        <v>9</v>
      </c>
      <c r="B9" s="16">
        <v>16137.44</v>
      </c>
      <c r="C9" s="16">
        <v>6876.32</v>
      </c>
      <c r="D9" s="16">
        <v>9261.1200000000008</v>
      </c>
      <c r="H9" s="24" t="s">
        <v>29</v>
      </c>
      <c r="I9" s="25" t="s">
        <v>30</v>
      </c>
      <c r="J9" s="26" t="s">
        <v>31</v>
      </c>
      <c r="K9" s="27">
        <v>187.49</v>
      </c>
      <c r="L9" s="27" t="s">
        <v>21</v>
      </c>
      <c r="M9" s="27">
        <v>187.49</v>
      </c>
    </row>
    <row r="10" spans="1:13" ht="24" customHeight="1" x14ac:dyDescent="0.3">
      <c r="A10" s="4" t="s">
        <v>10</v>
      </c>
      <c r="B10" s="16">
        <v>8041.01</v>
      </c>
      <c r="C10" s="16">
        <v>6887.61</v>
      </c>
      <c r="D10" s="16">
        <v>1153.4000000000001</v>
      </c>
      <c r="H10" s="24" t="s">
        <v>32</v>
      </c>
      <c r="I10" s="25" t="s">
        <v>33</v>
      </c>
      <c r="J10" s="26" t="s">
        <v>34</v>
      </c>
      <c r="K10" s="27">
        <v>2712.34</v>
      </c>
      <c r="L10" s="27">
        <v>1902.74</v>
      </c>
      <c r="M10" s="27">
        <v>809.6</v>
      </c>
    </row>
    <row r="11" spans="1:13" ht="24" customHeight="1" x14ac:dyDescent="0.3">
      <c r="A11" s="4" t="s">
        <v>11</v>
      </c>
      <c r="B11" s="16">
        <v>37461.42</v>
      </c>
      <c r="C11" s="16">
        <v>19731</v>
      </c>
      <c r="D11" s="16">
        <v>17730.41</v>
      </c>
      <c r="H11" s="24" t="s">
        <v>35</v>
      </c>
      <c r="I11" s="25" t="s">
        <v>36</v>
      </c>
      <c r="J11" s="26"/>
      <c r="K11" s="27">
        <v>8041.01</v>
      </c>
      <c r="L11" s="27">
        <v>6887.61</v>
      </c>
      <c r="M11" s="27">
        <v>1153.4000000000001</v>
      </c>
    </row>
    <row r="12" spans="1:13" ht="24" customHeight="1" x14ac:dyDescent="0.3">
      <c r="A12" s="4" t="s">
        <v>12</v>
      </c>
      <c r="B12" s="16">
        <v>1583.46</v>
      </c>
      <c r="C12" s="16">
        <v>1103.21</v>
      </c>
      <c r="D12" s="16">
        <v>480.25</v>
      </c>
      <c r="H12" s="24" t="s">
        <v>37</v>
      </c>
      <c r="I12" s="25" t="s">
        <v>38</v>
      </c>
      <c r="J12" s="26"/>
      <c r="K12" s="27">
        <v>37461.42</v>
      </c>
      <c r="L12" s="27">
        <v>19731</v>
      </c>
      <c r="M12" s="27">
        <v>17730.41</v>
      </c>
    </row>
    <row r="13" spans="1:13" ht="24" customHeight="1" x14ac:dyDescent="0.3">
      <c r="A13" s="4" t="s">
        <v>13</v>
      </c>
      <c r="B13" s="16">
        <v>8069.8</v>
      </c>
      <c r="C13" s="16">
        <v>2376.61</v>
      </c>
      <c r="D13" s="16">
        <v>5693.19</v>
      </c>
      <c r="H13" s="24" t="s">
        <v>39</v>
      </c>
      <c r="I13" s="25" t="s">
        <v>40</v>
      </c>
      <c r="J13" s="26"/>
      <c r="K13" s="27">
        <v>1583.46</v>
      </c>
      <c r="L13" s="27">
        <v>1103.21</v>
      </c>
      <c r="M13" s="27">
        <v>480.25</v>
      </c>
    </row>
    <row r="14" spans="1:13" ht="24" customHeight="1" x14ac:dyDescent="0.3">
      <c r="A14" s="3" t="s">
        <v>14</v>
      </c>
      <c r="B14" s="16">
        <v>8443.4699999999993</v>
      </c>
      <c r="C14" s="16">
        <v>5350.89</v>
      </c>
      <c r="D14" s="16">
        <v>3092.58</v>
      </c>
      <c r="H14" s="24" t="s">
        <v>41</v>
      </c>
      <c r="I14" s="25" t="s">
        <v>42</v>
      </c>
      <c r="J14" s="26" t="s">
        <v>43</v>
      </c>
      <c r="K14" s="27">
        <v>8069.8</v>
      </c>
      <c r="L14" s="27">
        <v>2376.61</v>
      </c>
      <c r="M14" s="27">
        <v>5693.19</v>
      </c>
    </row>
    <row r="15" spans="1:13" ht="24" customHeight="1" x14ac:dyDescent="0.3">
      <c r="A15" s="3" t="s">
        <v>15</v>
      </c>
      <c r="B15" s="16">
        <v>9268.9</v>
      </c>
      <c r="C15" s="16">
        <v>3970.42</v>
      </c>
      <c r="D15" s="16">
        <v>5298.49</v>
      </c>
      <c r="H15" s="24" t="s">
        <v>44</v>
      </c>
      <c r="I15" s="25" t="s">
        <v>45</v>
      </c>
      <c r="J15" s="26" t="s">
        <v>46</v>
      </c>
      <c r="K15" s="27">
        <v>228.25</v>
      </c>
      <c r="L15" s="27">
        <v>114.27</v>
      </c>
      <c r="M15" s="27">
        <v>113.98</v>
      </c>
    </row>
    <row r="16" spans="1:13" ht="24" customHeight="1" x14ac:dyDescent="0.3">
      <c r="A16" s="3" t="s">
        <v>16</v>
      </c>
      <c r="B16" s="16">
        <v>13577.250000000002</v>
      </c>
      <c r="C16" s="16">
        <v>6321.9699999999993</v>
      </c>
      <c r="D16" s="18">
        <v>7255.2899999999991</v>
      </c>
      <c r="H16" s="24" t="s">
        <v>47</v>
      </c>
      <c r="I16" s="25" t="s">
        <v>48</v>
      </c>
      <c r="J16" s="26" t="s">
        <v>49</v>
      </c>
      <c r="K16" s="27">
        <v>1561.05</v>
      </c>
      <c r="L16" s="27">
        <v>449.18</v>
      </c>
      <c r="M16" s="27">
        <v>1111.8699999999999</v>
      </c>
    </row>
    <row r="17" spans="1:13" ht="19.5" x14ac:dyDescent="0.3">
      <c r="A17" s="10"/>
      <c r="B17" s="29" t="s">
        <v>17</v>
      </c>
      <c r="C17" s="29"/>
      <c r="D17" s="29"/>
      <c r="H17" s="24" t="s">
        <v>41</v>
      </c>
      <c r="I17" s="25" t="s">
        <v>50</v>
      </c>
      <c r="J17" s="26"/>
      <c r="K17" s="27">
        <v>1089.6500000000001</v>
      </c>
      <c r="L17" s="27">
        <v>783.34</v>
      </c>
      <c r="M17" s="27">
        <v>306.31</v>
      </c>
    </row>
    <row r="18" spans="1:13" ht="19.5" x14ac:dyDescent="0.3">
      <c r="A18" s="14" t="s">
        <v>5</v>
      </c>
      <c r="B18" s="19">
        <f>SUM(B19,B21)</f>
        <v>100</v>
      </c>
      <c r="C18" s="19">
        <f t="shared" ref="C18:D18" si="2">SUM(C19,C21)</f>
        <v>100</v>
      </c>
      <c r="D18" s="19">
        <f t="shared" si="2"/>
        <v>100</v>
      </c>
      <c r="H18" s="24" t="s">
        <v>41</v>
      </c>
      <c r="I18" s="25" t="s">
        <v>51</v>
      </c>
      <c r="J18" s="26" t="s">
        <v>52</v>
      </c>
      <c r="K18" s="27" t="s">
        <v>21</v>
      </c>
      <c r="L18" s="27" t="s">
        <v>21</v>
      </c>
      <c r="M18" s="27" t="s">
        <v>21</v>
      </c>
    </row>
    <row r="19" spans="1:13" ht="19.5" x14ac:dyDescent="0.3">
      <c r="A19" s="2" t="s">
        <v>6</v>
      </c>
      <c r="B19" s="19">
        <f>(B6*100)/$B$5</f>
        <v>54.57660133335223</v>
      </c>
      <c r="C19" s="19">
        <f>(C6*100)/$C$5</f>
        <v>58.081542975635159</v>
      </c>
      <c r="D19" s="19">
        <f>(D6*100)/$D$5</f>
        <v>50.190714817198483</v>
      </c>
      <c r="H19" s="24" t="s">
        <v>53</v>
      </c>
      <c r="I19" s="25" t="s">
        <v>45</v>
      </c>
      <c r="J19" s="26" t="s">
        <v>54</v>
      </c>
      <c r="K19" s="27">
        <v>592.04999999999995</v>
      </c>
      <c r="L19" s="27">
        <v>592.04999999999995</v>
      </c>
      <c r="M19" s="27" t="s">
        <v>21</v>
      </c>
    </row>
    <row r="20" spans="1:13" ht="19.5" x14ac:dyDescent="0.3">
      <c r="A20" s="3" t="s">
        <v>7</v>
      </c>
      <c r="B20" s="20">
        <f t="shared" ref="B20:B28" si="3">(B7*100)/$B$5</f>
        <v>54.57660133335223</v>
      </c>
      <c r="C20" s="20">
        <f t="shared" ref="C20:C29" si="4">(C7*100)/$C$5</f>
        <v>58.081542975635159</v>
      </c>
      <c r="D20" s="20">
        <f t="shared" ref="D20:D29" si="5">(D7*100)/$D$5</f>
        <v>50.190714817198483</v>
      </c>
      <c r="H20" s="24" t="s">
        <v>53</v>
      </c>
      <c r="I20" s="25" t="s">
        <v>55</v>
      </c>
      <c r="J20" s="26" t="s">
        <v>56</v>
      </c>
      <c r="K20" s="27">
        <v>8443.4699999999993</v>
      </c>
      <c r="L20" s="27">
        <v>5350.89</v>
      </c>
      <c r="M20" s="27">
        <v>3092.58</v>
      </c>
    </row>
    <row r="21" spans="1:13" ht="19.5" x14ac:dyDescent="0.3">
      <c r="A21" s="2" t="s">
        <v>8</v>
      </c>
      <c r="B21" s="19">
        <f t="shared" si="3"/>
        <v>45.42339866664777</v>
      </c>
      <c r="C21" s="19">
        <f t="shared" si="4"/>
        <v>41.918457024364841</v>
      </c>
      <c r="D21" s="19">
        <f t="shared" si="5"/>
        <v>49.80928518280151</v>
      </c>
      <c r="H21" s="24" t="s">
        <v>15</v>
      </c>
      <c r="I21" s="25"/>
      <c r="J21" s="26"/>
      <c r="K21" s="27">
        <v>9268.9</v>
      </c>
      <c r="L21" s="27">
        <v>3970.42</v>
      </c>
      <c r="M21" s="27">
        <v>5298.49</v>
      </c>
    </row>
    <row r="22" spans="1:13" ht="19.5" x14ac:dyDescent="0.3">
      <c r="A22" s="3" t="s">
        <v>9</v>
      </c>
      <c r="B22" s="20">
        <f>(B9*100)/$B$5</f>
        <v>7.1456202000736821</v>
      </c>
      <c r="C22" s="20">
        <f>(C9*100)/$C$5</f>
        <v>5.4780599806906576</v>
      </c>
      <c r="D22" s="20">
        <f>(D9*100)/$D$5</f>
        <v>9.2323078137747725</v>
      </c>
      <c r="H22" s="24" t="s">
        <v>57</v>
      </c>
      <c r="I22" s="25" t="s">
        <v>58</v>
      </c>
      <c r="J22" s="26"/>
      <c r="K22" s="27">
        <v>3236.92</v>
      </c>
      <c r="L22" s="27">
        <v>817.7</v>
      </c>
      <c r="M22" s="27">
        <v>2419.23</v>
      </c>
    </row>
    <row r="23" spans="1:13" ht="19.5" x14ac:dyDescent="0.3">
      <c r="A23" s="4" t="s">
        <v>10</v>
      </c>
      <c r="B23" s="20">
        <f t="shared" si="3"/>
        <v>3.5605401776858336</v>
      </c>
      <c r="C23" s="20">
        <f t="shared" si="4"/>
        <v>5.4870542242950853</v>
      </c>
      <c r="D23" s="20">
        <f t="shared" si="5"/>
        <v>1.1498116677472943</v>
      </c>
      <c r="H23" s="24" t="s">
        <v>59</v>
      </c>
      <c r="I23" s="25" t="s">
        <v>60</v>
      </c>
      <c r="J23" s="26" t="s">
        <v>61</v>
      </c>
      <c r="K23" s="27">
        <v>1534.72</v>
      </c>
      <c r="L23" s="27">
        <v>776.58</v>
      </c>
      <c r="M23" s="27">
        <v>758.14</v>
      </c>
    </row>
    <row r="24" spans="1:13" ht="19.5" x14ac:dyDescent="0.3">
      <c r="A24" s="4" t="s">
        <v>11</v>
      </c>
      <c r="B24" s="20">
        <f t="shared" si="3"/>
        <v>16.587828024484939</v>
      </c>
      <c r="C24" s="20">
        <f t="shared" si="4"/>
        <v>15.718814929934524</v>
      </c>
      <c r="D24" s="20">
        <f t="shared" si="5"/>
        <v>17.675249082662827</v>
      </c>
      <c r="H24" s="24" t="s">
        <v>41</v>
      </c>
      <c r="I24" s="25" t="s">
        <v>62</v>
      </c>
      <c r="J24" s="26" t="s">
        <v>63</v>
      </c>
      <c r="K24" s="27">
        <v>1891.51</v>
      </c>
      <c r="L24" s="27">
        <v>886.11</v>
      </c>
      <c r="M24" s="27">
        <v>1005.4</v>
      </c>
    </row>
    <row r="25" spans="1:13" ht="19.5" x14ac:dyDescent="0.3">
      <c r="A25" s="4" t="s">
        <v>12</v>
      </c>
      <c r="B25" s="20">
        <f t="shared" si="3"/>
        <v>0.70115233655453857</v>
      </c>
      <c r="C25" s="20">
        <f t="shared" si="4"/>
        <v>0.87887860822325614</v>
      </c>
      <c r="D25" s="20" t="s">
        <v>21</v>
      </c>
      <c r="H25" s="24" t="s">
        <v>64</v>
      </c>
      <c r="I25" s="25" t="s">
        <v>65</v>
      </c>
      <c r="J25" s="26" t="s">
        <v>66</v>
      </c>
      <c r="K25" s="27">
        <v>543.27</v>
      </c>
      <c r="L25" s="27" t="s">
        <v>21</v>
      </c>
      <c r="M25" s="27">
        <v>543.27</v>
      </c>
    </row>
    <row r="26" spans="1:13" ht="19.5" x14ac:dyDescent="0.3">
      <c r="A26" s="4" t="s">
        <v>13</v>
      </c>
      <c r="B26" s="20">
        <f t="shared" si="3"/>
        <v>3.5732883214781648</v>
      </c>
      <c r="C26" s="20">
        <f t="shared" si="4"/>
        <v>1.8933400613568339</v>
      </c>
      <c r="D26" s="20">
        <f t="shared" si="5"/>
        <v>5.6754779683563532</v>
      </c>
      <c r="H26" s="24" t="s">
        <v>67</v>
      </c>
      <c r="I26" s="25" t="s">
        <v>68</v>
      </c>
      <c r="J26" s="26" t="s">
        <v>69</v>
      </c>
      <c r="K26" s="27" t="s">
        <v>21</v>
      </c>
      <c r="L26" s="27" t="s">
        <v>21</v>
      </c>
      <c r="M26" s="27" t="s">
        <v>21</v>
      </c>
    </row>
    <row r="27" spans="1:13" ht="19.5" x14ac:dyDescent="0.3">
      <c r="A27" s="3" t="s">
        <v>14</v>
      </c>
      <c r="B27" s="20">
        <f t="shared" si="3"/>
        <v>3.73874851219996</v>
      </c>
      <c r="C27" s="20">
        <f t="shared" si="4"/>
        <v>4.2628173747117399</v>
      </c>
      <c r="D27" s="20">
        <f t="shared" si="5"/>
        <v>3.0829587024812963</v>
      </c>
      <c r="H27" s="24" t="s">
        <v>70</v>
      </c>
      <c r="I27" s="25"/>
      <c r="J27" s="26"/>
      <c r="K27" s="27" t="s">
        <v>21</v>
      </c>
      <c r="L27" s="27" t="s">
        <v>21</v>
      </c>
      <c r="M27" s="27" t="s">
        <v>21</v>
      </c>
    </row>
    <row r="28" spans="1:13" ht="19.5" x14ac:dyDescent="0.3">
      <c r="A28" s="3" t="s">
        <v>15</v>
      </c>
      <c r="B28" s="20">
        <f t="shared" si="3"/>
        <v>4.1042469606370622</v>
      </c>
      <c r="C28" s="20">
        <f t="shared" si="4"/>
        <v>3.1630579886529135</v>
      </c>
      <c r="D28" s="20">
        <f t="shared" si="5"/>
        <v>5.2820059159375417</v>
      </c>
    </row>
    <row r="29" spans="1:13" ht="19.5" x14ac:dyDescent="0.3">
      <c r="A29" s="5" t="s">
        <v>16</v>
      </c>
      <c r="B29" s="21">
        <f>(B16*100)/B5</f>
        <v>6.011974133533597</v>
      </c>
      <c r="C29" s="21">
        <f t="shared" si="4"/>
        <v>5.0364338564998299</v>
      </c>
      <c r="D29" s="21">
        <f t="shared" si="5"/>
        <v>7.2327181332497528</v>
      </c>
      <c r="H29" s="7">
        <v>12588.76</v>
      </c>
      <c r="I29" s="7">
        <v>5533.92</v>
      </c>
      <c r="J29" s="7">
        <v>7054.84</v>
      </c>
      <c r="K29" s="28">
        <f>SUM(K7,K10,K15:K17,K18,K19,K22:K25,K9)</f>
        <v>13577.250000000002</v>
      </c>
      <c r="L29" s="28">
        <f>SUM(L7,L10,L15:L17,L18,L19,L22:L24,L9)</f>
        <v>6321.9699999999993</v>
      </c>
      <c r="M29" s="28">
        <f>SUM(M7,M10,M15:M17,M18,M19,M22:M25,M9)</f>
        <v>7255.2899999999991</v>
      </c>
    </row>
    <row r="30" spans="1:13" ht="17.25" x14ac:dyDescent="0.3">
      <c r="A30" s="11" t="s">
        <v>18</v>
      </c>
      <c r="B30" s="12"/>
      <c r="C30" s="6"/>
      <c r="D30" s="12"/>
    </row>
    <row r="31" spans="1:13" ht="17.25" x14ac:dyDescent="0.3">
      <c r="A31" s="11" t="s">
        <v>19</v>
      </c>
      <c r="B31" s="11"/>
      <c r="C31" s="11"/>
      <c r="D31" s="11"/>
    </row>
    <row r="32" spans="1:13" ht="17.25" x14ac:dyDescent="0.3">
      <c r="A32" s="11" t="s">
        <v>20</v>
      </c>
    </row>
    <row r="33" spans="1:1" ht="17.25" x14ac:dyDescent="0.3">
      <c r="A33" s="11" t="s">
        <v>75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2017-10-04T07:17:23Z</dcterms:modified>
</cp:coreProperties>
</file>