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4" sheetId="1" r:id="rId1"/>
  </sheets>
  <definedNames>
    <definedName name="_xlnm.Print_Area" localSheetId="0">'T-15.4'!$A$1:$V$27</definedName>
  </definedNames>
  <calcPr calcId="125725"/>
</workbook>
</file>

<file path=xl/calcChain.xml><?xml version="1.0" encoding="utf-8"?>
<calcChain xmlns="http://schemas.openxmlformats.org/spreadsheetml/2006/main">
  <c r="P22" i="1"/>
  <c r="L22"/>
  <c r="I22"/>
  <c r="E22" s="1"/>
  <c r="P21"/>
  <c r="L21"/>
  <c r="I21"/>
  <c r="E21" s="1"/>
  <c r="P20"/>
  <c r="L20"/>
  <c r="I20"/>
  <c r="E20" s="1"/>
  <c r="P19"/>
  <c r="L19"/>
  <c r="I19"/>
  <c r="I11" s="1"/>
  <c r="F19"/>
  <c r="E19" s="1"/>
  <c r="P18"/>
  <c r="L18"/>
  <c r="I18"/>
  <c r="E18" s="1"/>
  <c r="P17"/>
  <c r="L17"/>
  <c r="I17"/>
  <c r="F17"/>
  <c r="E17"/>
  <c r="P16"/>
  <c r="L16"/>
  <c r="I16"/>
  <c r="E16"/>
  <c r="P15"/>
  <c r="L15"/>
  <c r="E15" s="1"/>
  <c r="P14"/>
  <c r="L14"/>
  <c r="I14"/>
  <c r="F14"/>
  <c r="E14"/>
  <c r="P13"/>
  <c r="L13"/>
  <c r="I13"/>
  <c r="E13"/>
  <c r="P12"/>
  <c r="L12"/>
  <c r="I12"/>
  <c r="F12"/>
  <c r="E12" s="1"/>
  <c r="R11"/>
  <c r="Q11"/>
  <c r="P11"/>
  <c r="O11"/>
  <c r="N11"/>
  <c r="M11"/>
  <c r="L11"/>
  <c r="J11"/>
  <c r="G11"/>
  <c r="F11"/>
  <c r="E11" l="1"/>
</calcChain>
</file>

<file path=xl/sharedStrings.xml><?xml version="1.0" encoding="utf-8"?>
<sst xmlns="http://schemas.openxmlformats.org/spreadsheetml/2006/main" count="127" uniqueCount="54">
  <si>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</si>
  <si>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2560</t>
  </si>
  <si>
    <t>Table</t>
  </si>
  <si>
    <t>Railway Passenger and Passenger Revenue Classified by Category, Station and District: Fiscal Year 2017</t>
  </si>
  <si>
    <t>อำเภอ และสถานี</t>
  </si>
  <si>
    <t>ผู้โดยสาร Number of passenger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</si>
  <si>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</si>
  <si>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</si>
  <si>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</si>
  <si>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</si>
  <si>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</si>
  <si>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</si>
  <si>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</si>
  <si>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เดียว</t>
  </si>
  <si>
    <t>ไปกลับ</t>
  </si>
  <si>
    <t>รายเดือน</t>
  </si>
  <si>
    <t>รวมยอด</t>
  </si>
  <si>
    <t>รวม</t>
  </si>
  <si>
    <t>One-</t>
  </si>
  <si>
    <t>Round</t>
  </si>
  <si>
    <t xml:space="preserve"> Com-</t>
  </si>
  <si>
    <t>ค่าโดยสาร</t>
  </si>
  <si>
    <t>อื่น ๆ</t>
  </si>
  <si>
    <t>Total</t>
  </si>
  <si>
    <t>way</t>
  </si>
  <si>
    <t>trip</t>
  </si>
  <si>
    <t>muter</t>
  </si>
  <si>
    <t>Fares</t>
  </si>
  <si>
    <t>Others</t>
  </si>
  <si>
    <t>-</t>
  </si>
  <si>
    <t>อำเภอเมืองสุรินทร์</t>
  </si>
  <si>
    <t xml:space="preserve">Mueang Surin District </t>
  </si>
  <si>
    <t>ลำชี</t>
  </si>
  <si>
    <t>Lam Chi</t>
  </si>
  <si>
    <t>สุรินทร์</t>
  </si>
  <si>
    <t>Surin</t>
  </si>
  <si>
    <t>บุฤาษี</t>
  </si>
  <si>
    <t>Bu Rusi</t>
  </si>
  <si>
    <t>เมืองที</t>
  </si>
  <si>
    <t>Mueang Thi</t>
  </si>
  <si>
    <t>อำเภอศีขรภูมิ</t>
  </si>
  <si>
    <t xml:space="preserve">Sikhoraphum District </t>
  </si>
  <si>
    <t>กะโดนค้อ</t>
  </si>
  <si>
    <t>Kadon Kho</t>
  </si>
  <si>
    <t>ศีขรภูมิ</t>
  </si>
  <si>
    <t>Sikhoraphum</t>
  </si>
  <si>
    <t>บ้านกะลัน</t>
  </si>
  <si>
    <t>Ban Kalan</t>
  </si>
  <si>
    <t>อำเภอสำโรงทาบ</t>
  </si>
  <si>
    <t xml:space="preserve">Samrong Thap District </t>
  </si>
  <si>
    <t>สำโรงทาบ</t>
  </si>
  <si>
    <t>Samrong Thap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</si>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</sst>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quotePrefix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3" fontId="3" fillId="0" borderId="13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 indent="1"/>
    </xf>
    <xf numFmtId="3" fontId="4" fillId="0" borderId="13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3" fillId="0" borderId="11" xfId="0" applyFont="1" applyBorder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1" quotePrefix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7" xfId="0" applyFont="1" applyBorder="1"/>
    <xf numFmtId="3" fontId="4" fillId="0" borderId="0" xfId="0" applyNumberFormat="1" applyFont="1" applyBorder="1" applyAlignment="1">
      <alignment horizontal="right" indent="1"/>
    </xf>
    <xf numFmtId="0" fontId="4" fillId="0" borderId="11" xfId="0" applyFont="1" applyBorder="1"/>
    <xf numFmtId="3" fontId="5" fillId="0" borderId="0" xfId="1" quotePrefix="1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0" xfId="0" applyFont="1"/>
  </cellXfs>
  <cellStyles count="2">
    <cellStyle name="ปกติ" xfId="0" builtinId="0"/>
    <cellStyle name="ปกติ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66675</xdr:rowOff>
    </xdr:from>
    <xdr:to>
      <xdr:col>22</xdr:col>
      <xdr:colOff>9525</xdr:colOff>
      <xdr:row>12</xdr:row>
      <xdr:rowOff>9525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/>
      </xdr:nvGrpSpPr>
      <xdr:grpSpPr>
        <a:xfrm>
          <a:off x="13658850" y="66675"/>
          <a:ext cx="590550" cy="2466975"/>
          <a:chOff x="9658350" y="66675"/>
          <a:chExt cx="381000" cy="24669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V27"/>
  <sheetViews>
    <sheetView tabSelected="1" workbookViewId="0">
      <selection activeCell="I16" sqref="I16"/>
    </sheetView>
  </sheetViews>
  <sheetFormatPr defaultColWidth="9.09765625" defaultRowHeight="18.75"/>
  <cols>
    <col min="1" max="1" width="1.8984375" style="10" customWidth="1"/>
    <col min="2" max="2" width="5.59765625" style="10" customWidth="1"/>
    <col min="3" max="3" width="5" style="10" customWidth="1"/>
    <col min="4" max="4" width="6.296875" style="10" customWidth="1"/>
    <col min="5" max="5" width="8.69921875" style="10" customWidth="1"/>
    <col min="6" max="18" width="7.3984375" style="10" customWidth="1"/>
    <col min="19" max="19" width="0.8984375" style="10" customWidth="1"/>
    <col min="20" max="20" width="17.69921875" style="10" customWidth="1"/>
    <col min="21" max="21" width="2.296875" style="10" customWidth="1"/>
    <col min="22" max="22" width="4.8984375" style="9" customWidth="1"/>
    <col min="23" max="16384" width="9.09765625" style="9"/>
  </cols>
  <sheetData>
    <row r="1" spans="1:22" s="4" customFormat="1">
      <c r="A1" s="1"/>
      <c r="B1" s="1" t="s">
        <v>0</v>
      </c>
      <c r="C1" s="2">
        <v>15.4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</row>
    <row r="2" spans="1:22" s="8" customFormat="1">
      <c r="A2" s="5"/>
      <c r="B2" s="6" t="s">
        <v>2</v>
      </c>
      <c r="C2" s="2">
        <v>15.4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</row>
    <row r="3" spans="1:22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2" s="20" customFormat="1" ht="20.25" customHeight="1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5"/>
      <c r="P4" s="16" t="s">
        <v>6</v>
      </c>
      <c r="Q4" s="17"/>
      <c r="R4" s="18"/>
      <c r="S4" s="19" t="s">
        <v>7</v>
      </c>
      <c r="T4" s="11"/>
    </row>
    <row r="5" spans="1:22" s="20" customFormat="1" ht="21" customHeight="1">
      <c r="A5" s="21"/>
      <c r="B5" s="21"/>
      <c r="C5" s="21"/>
      <c r="D5" s="22"/>
      <c r="E5" s="23"/>
      <c r="F5" s="24" t="s">
        <v>8</v>
      </c>
      <c r="G5" s="25"/>
      <c r="H5" s="26"/>
      <c r="I5" s="13" t="s">
        <v>9</v>
      </c>
      <c r="J5" s="14"/>
      <c r="K5" s="14"/>
      <c r="L5" s="13" t="s">
        <v>10</v>
      </c>
      <c r="M5" s="14"/>
      <c r="N5" s="14"/>
      <c r="O5" s="15"/>
      <c r="P5" s="27" t="s">
        <v>11</v>
      </c>
      <c r="Q5" s="28"/>
      <c r="R5" s="29"/>
      <c r="S5" s="30"/>
      <c r="T5" s="21"/>
    </row>
    <row r="6" spans="1:22" s="20" customFormat="1" ht="18.75" customHeight="1">
      <c r="A6" s="21"/>
      <c r="B6" s="21"/>
      <c r="C6" s="21"/>
      <c r="D6" s="22"/>
      <c r="E6" s="31"/>
      <c r="F6" s="31"/>
      <c r="G6" s="31" t="s">
        <v>12</v>
      </c>
      <c r="H6" s="32"/>
      <c r="I6" s="31"/>
      <c r="J6" s="31" t="s">
        <v>12</v>
      </c>
      <c r="K6" s="32"/>
      <c r="L6" s="31"/>
      <c r="M6" s="31" t="s">
        <v>12</v>
      </c>
      <c r="N6" s="32"/>
      <c r="O6" s="32"/>
      <c r="P6" s="31"/>
      <c r="Q6" s="33"/>
      <c r="R6" s="33"/>
      <c r="S6" s="30"/>
      <c r="T6" s="21"/>
    </row>
    <row r="7" spans="1:22" s="20" customFormat="1" ht="18.75" customHeight="1">
      <c r="A7" s="21"/>
      <c r="B7" s="21"/>
      <c r="C7" s="21"/>
      <c r="D7" s="22"/>
      <c r="E7" s="31"/>
      <c r="F7" s="31"/>
      <c r="G7" s="31" t="s">
        <v>13</v>
      </c>
      <c r="H7" s="31" t="s">
        <v>14</v>
      </c>
      <c r="I7" s="31"/>
      <c r="J7" s="31" t="s">
        <v>13</v>
      </c>
      <c r="K7" s="31" t="s">
        <v>14</v>
      </c>
      <c r="L7" s="31"/>
      <c r="M7" s="31" t="s">
        <v>13</v>
      </c>
      <c r="N7" s="31" t="s">
        <v>14</v>
      </c>
      <c r="O7" s="31" t="s">
        <v>15</v>
      </c>
      <c r="P7" s="31"/>
      <c r="Q7" s="34"/>
      <c r="R7" s="34"/>
      <c r="S7" s="30"/>
      <c r="T7" s="21"/>
    </row>
    <row r="8" spans="1:22" s="20" customFormat="1" ht="18" customHeight="1">
      <c r="A8" s="21"/>
      <c r="B8" s="21"/>
      <c r="C8" s="21"/>
      <c r="D8" s="22"/>
      <c r="E8" s="31" t="s">
        <v>16</v>
      </c>
      <c r="F8" s="31" t="s">
        <v>17</v>
      </c>
      <c r="G8" s="31" t="s">
        <v>18</v>
      </c>
      <c r="H8" s="31" t="s">
        <v>19</v>
      </c>
      <c r="I8" s="31" t="s">
        <v>17</v>
      </c>
      <c r="J8" s="31" t="s">
        <v>18</v>
      </c>
      <c r="K8" s="31" t="s">
        <v>19</v>
      </c>
      <c r="L8" s="31" t="s">
        <v>17</v>
      </c>
      <c r="M8" s="31" t="s">
        <v>18</v>
      </c>
      <c r="N8" s="31" t="s">
        <v>19</v>
      </c>
      <c r="O8" s="31" t="s">
        <v>20</v>
      </c>
      <c r="P8" s="31" t="s">
        <v>17</v>
      </c>
      <c r="Q8" s="34" t="s">
        <v>21</v>
      </c>
      <c r="R8" s="34" t="s">
        <v>22</v>
      </c>
      <c r="S8" s="30"/>
      <c r="T8" s="21"/>
    </row>
    <row r="9" spans="1:22" s="20" customFormat="1" ht="18" customHeight="1">
      <c r="A9" s="35"/>
      <c r="B9" s="35"/>
      <c r="C9" s="35"/>
      <c r="D9" s="36"/>
      <c r="E9" s="37" t="s">
        <v>23</v>
      </c>
      <c r="F9" s="38" t="s">
        <v>23</v>
      </c>
      <c r="G9" s="37" t="s">
        <v>24</v>
      </c>
      <c r="H9" s="37" t="s">
        <v>25</v>
      </c>
      <c r="I9" s="38" t="s">
        <v>23</v>
      </c>
      <c r="J9" s="37" t="s">
        <v>24</v>
      </c>
      <c r="K9" s="37" t="s">
        <v>25</v>
      </c>
      <c r="L9" s="38" t="s">
        <v>23</v>
      </c>
      <c r="M9" s="37" t="s">
        <v>24</v>
      </c>
      <c r="N9" s="37" t="s">
        <v>25</v>
      </c>
      <c r="O9" s="38" t="s">
        <v>26</v>
      </c>
      <c r="P9" s="38" t="s">
        <v>23</v>
      </c>
      <c r="Q9" s="39" t="s">
        <v>27</v>
      </c>
      <c r="R9" s="39" t="s">
        <v>28</v>
      </c>
      <c r="S9" s="40"/>
      <c r="T9" s="35"/>
    </row>
    <row r="10" spans="1:22" s="20" customFormat="1" ht="3" customHeight="1">
      <c r="A10" s="41"/>
      <c r="B10" s="41"/>
      <c r="C10" s="41"/>
      <c r="D10" s="31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31"/>
      <c r="P10" s="31"/>
      <c r="Q10" s="43"/>
      <c r="R10" s="44"/>
      <c r="S10" s="45"/>
      <c r="T10" s="41"/>
    </row>
    <row r="11" spans="1:22" s="52" customFormat="1" ht="20.25" customHeight="1">
      <c r="A11" s="46" t="s">
        <v>16</v>
      </c>
      <c r="B11" s="46"/>
      <c r="C11" s="46"/>
      <c r="D11" s="47"/>
      <c r="E11" s="48">
        <f>SUM(E12:E22)</f>
        <v>4120</v>
      </c>
      <c r="F11" s="49">
        <f>SUM(F12,F17,F19,F21)</f>
        <v>643</v>
      </c>
      <c r="G11" s="49">
        <f t="shared" ref="G11:R11" si="0">SUM(G12,G17,G19,G21)</f>
        <v>643</v>
      </c>
      <c r="H11" s="49" t="s">
        <v>29</v>
      </c>
      <c r="I11" s="49">
        <f t="shared" si="0"/>
        <v>88</v>
      </c>
      <c r="J11" s="49">
        <f t="shared" si="0"/>
        <v>88</v>
      </c>
      <c r="K11" s="49" t="s">
        <v>29</v>
      </c>
      <c r="L11" s="49">
        <f t="shared" si="0"/>
        <v>1586</v>
      </c>
      <c r="M11" s="49">
        <f t="shared" si="0"/>
        <v>733</v>
      </c>
      <c r="N11" s="49">
        <f t="shared" si="0"/>
        <v>385</v>
      </c>
      <c r="O11" s="49">
        <f t="shared" si="0"/>
        <v>468</v>
      </c>
      <c r="P11" s="49">
        <f t="shared" si="0"/>
        <v>81</v>
      </c>
      <c r="Q11" s="49">
        <f t="shared" si="0"/>
        <v>38</v>
      </c>
      <c r="R11" s="49">
        <f t="shared" si="0"/>
        <v>43</v>
      </c>
      <c r="S11" s="50" t="s">
        <v>23</v>
      </c>
      <c r="T11" s="46"/>
      <c r="U11" s="51"/>
    </row>
    <row r="12" spans="1:22" s="52" customFormat="1" ht="17.25">
      <c r="A12" s="53" t="s">
        <v>30</v>
      </c>
      <c r="B12" s="54"/>
      <c r="C12" s="55"/>
      <c r="D12" s="55"/>
      <c r="E12" s="56">
        <f>SUM(F12,I12,L12)</f>
        <v>403</v>
      </c>
      <c r="F12" s="57">
        <f>SUM(G12:H12)</f>
        <v>1</v>
      </c>
      <c r="G12" s="57">
        <v>1</v>
      </c>
      <c r="H12" s="57" t="s">
        <v>29</v>
      </c>
      <c r="I12" s="57">
        <f>SUM(J12:K12)</f>
        <v>36</v>
      </c>
      <c r="J12" s="57">
        <v>36</v>
      </c>
      <c r="K12" s="57" t="s">
        <v>29</v>
      </c>
      <c r="L12" s="57">
        <f>SUM(M12:O12)</f>
        <v>366</v>
      </c>
      <c r="M12" s="57">
        <v>333</v>
      </c>
      <c r="N12" s="57">
        <v>9</v>
      </c>
      <c r="O12" s="58">
        <v>24</v>
      </c>
      <c r="P12" s="58">
        <f>SUM(Q12:R12)</f>
        <v>29</v>
      </c>
      <c r="Q12" s="58">
        <v>15</v>
      </c>
      <c r="R12" s="59">
        <v>14</v>
      </c>
      <c r="S12" s="60"/>
      <c r="T12" s="61" t="s">
        <v>31</v>
      </c>
      <c r="U12" s="62"/>
      <c r="V12" s="62"/>
    </row>
    <row r="13" spans="1:22" s="52" customFormat="1" ht="17.25">
      <c r="A13" s="54"/>
      <c r="B13" s="53" t="s">
        <v>32</v>
      </c>
      <c r="C13" s="55"/>
      <c r="D13" s="55"/>
      <c r="E13" s="56">
        <f>SUM(F13,I13,L13)</f>
        <v>473</v>
      </c>
      <c r="F13" s="57" t="s">
        <v>29</v>
      </c>
      <c r="G13" s="57" t="s">
        <v>29</v>
      </c>
      <c r="H13" s="57" t="s">
        <v>29</v>
      </c>
      <c r="I13" s="57">
        <f t="shared" ref="I13:I22" si="1">SUM(J13:K13)</f>
        <v>156</v>
      </c>
      <c r="J13" s="57">
        <v>156</v>
      </c>
      <c r="K13" s="57" t="s">
        <v>29</v>
      </c>
      <c r="L13" s="57">
        <f t="shared" ref="L13:L22" si="2">SUM(M13:O13)</f>
        <v>317</v>
      </c>
      <c r="M13" s="57">
        <v>18</v>
      </c>
      <c r="N13" s="57">
        <v>299</v>
      </c>
      <c r="O13" s="57" t="s">
        <v>29</v>
      </c>
      <c r="P13" s="58">
        <f t="shared" ref="P13:P22" si="3">SUM(Q13:R13)</f>
        <v>500</v>
      </c>
      <c r="Q13" s="58">
        <v>400</v>
      </c>
      <c r="R13" s="59">
        <v>100</v>
      </c>
      <c r="S13" s="60"/>
      <c r="T13" s="63" t="s">
        <v>33</v>
      </c>
      <c r="U13" s="63"/>
    </row>
    <row r="14" spans="1:22" s="23" customFormat="1" ht="17.25">
      <c r="B14" s="23" t="s">
        <v>34</v>
      </c>
      <c r="D14" s="64"/>
      <c r="E14" s="56">
        <f t="shared" ref="E14:E22" si="4">SUM(F14,I14,L14)</f>
        <v>358</v>
      </c>
      <c r="F14" s="57">
        <f t="shared" ref="F14:F19" si="5">SUM(G14:H14)</f>
        <v>1</v>
      </c>
      <c r="G14" s="65">
        <v>1</v>
      </c>
      <c r="H14" s="57" t="s">
        <v>29</v>
      </c>
      <c r="I14" s="57">
        <f t="shared" si="1"/>
        <v>36</v>
      </c>
      <c r="J14" s="57">
        <v>36</v>
      </c>
      <c r="K14" s="65" t="s">
        <v>29</v>
      </c>
      <c r="L14" s="57">
        <f t="shared" si="2"/>
        <v>321</v>
      </c>
      <c r="M14" s="57">
        <v>292</v>
      </c>
      <c r="N14" s="56">
        <v>5</v>
      </c>
      <c r="O14" s="57">
        <v>24</v>
      </c>
      <c r="P14" s="58">
        <f t="shared" si="3"/>
        <v>28</v>
      </c>
      <c r="Q14" s="58">
        <v>14</v>
      </c>
      <c r="R14" s="59">
        <v>14</v>
      </c>
      <c r="S14" s="66"/>
      <c r="T14" s="63" t="s">
        <v>35</v>
      </c>
      <c r="U14" s="63"/>
      <c r="V14" s="52"/>
    </row>
    <row r="15" spans="1:22" s="23" customFormat="1" ht="17.25">
      <c r="B15" s="23" t="s">
        <v>36</v>
      </c>
      <c r="D15" s="64"/>
      <c r="E15" s="56">
        <f t="shared" si="4"/>
        <v>5</v>
      </c>
      <c r="F15" s="57" t="s">
        <v>29</v>
      </c>
      <c r="G15" s="65" t="s">
        <v>29</v>
      </c>
      <c r="H15" s="57" t="s">
        <v>29</v>
      </c>
      <c r="I15" s="57" t="s">
        <v>29</v>
      </c>
      <c r="J15" s="57" t="s">
        <v>29</v>
      </c>
      <c r="K15" s="65" t="s">
        <v>29</v>
      </c>
      <c r="L15" s="57">
        <f t="shared" si="2"/>
        <v>5</v>
      </c>
      <c r="M15" s="57">
        <v>4</v>
      </c>
      <c r="N15" s="56">
        <v>1</v>
      </c>
      <c r="O15" s="57" t="s">
        <v>29</v>
      </c>
      <c r="P15" s="58">
        <f t="shared" si="3"/>
        <v>45</v>
      </c>
      <c r="Q15" s="58">
        <v>45</v>
      </c>
      <c r="R15" s="59" t="s">
        <v>29</v>
      </c>
      <c r="S15" s="66"/>
      <c r="T15" s="63" t="s">
        <v>37</v>
      </c>
      <c r="U15" s="63"/>
      <c r="V15" s="52"/>
    </row>
    <row r="16" spans="1:22" s="23" customFormat="1" ht="17.25">
      <c r="B16" s="23" t="s">
        <v>38</v>
      </c>
      <c r="E16" s="56">
        <f t="shared" si="4"/>
        <v>27</v>
      </c>
      <c r="F16" s="57" t="s">
        <v>29</v>
      </c>
      <c r="G16" s="65" t="s">
        <v>29</v>
      </c>
      <c r="H16" s="57" t="s">
        <v>29</v>
      </c>
      <c r="I16" s="57">
        <f t="shared" si="1"/>
        <v>8</v>
      </c>
      <c r="J16" s="57">
        <v>8</v>
      </c>
      <c r="K16" s="65" t="s">
        <v>29</v>
      </c>
      <c r="L16" s="57">
        <f t="shared" si="2"/>
        <v>19</v>
      </c>
      <c r="M16" s="57">
        <v>18</v>
      </c>
      <c r="N16" s="56">
        <v>1</v>
      </c>
      <c r="O16" s="57" t="s">
        <v>29</v>
      </c>
      <c r="P16" s="58">
        <f t="shared" si="3"/>
        <v>286</v>
      </c>
      <c r="Q16" s="58">
        <v>282</v>
      </c>
      <c r="R16" s="59">
        <v>4</v>
      </c>
      <c r="S16" s="66"/>
      <c r="T16" s="63" t="s">
        <v>39</v>
      </c>
      <c r="U16" s="63"/>
      <c r="V16" s="52"/>
    </row>
    <row r="17" spans="1:22" s="23" customFormat="1" ht="17.25">
      <c r="A17" s="23" t="s">
        <v>40</v>
      </c>
      <c r="D17" s="64"/>
      <c r="E17" s="56">
        <f t="shared" si="4"/>
        <v>508</v>
      </c>
      <c r="F17" s="57">
        <f t="shared" si="5"/>
        <v>321</v>
      </c>
      <c r="G17" s="65">
        <v>321</v>
      </c>
      <c r="H17" s="57" t="s">
        <v>29</v>
      </c>
      <c r="I17" s="57">
        <f t="shared" si="1"/>
        <v>24</v>
      </c>
      <c r="J17" s="57">
        <v>24</v>
      </c>
      <c r="K17" s="65" t="s">
        <v>29</v>
      </c>
      <c r="L17" s="57">
        <f t="shared" si="2"/>
        <v>163</v>
      </c>
      <c r="M17" s="57">
        <v>157</v>
      </c>
      <c r="N17" s="56">
        <v>6</v>
      </c>
      <c r="O17" s="57" t="s">
        <v>29</v>
      </c>
      <c r="P17" s="58">
        <f t="shared" si="3"/>
        <v>23</v>
      </c>
      <c r="Q17" s="58">
        <v>10</v>
      </c>
      <c r="R17" s="59">
        <v>13</v>
      </c>
      <c r="S17" s="66"/>
      <c r="T17" s="67" t="s">
        <v>41</v>
      </c>
      <c r="U17" s="67"/>
      <c r="V17" s="67"/>
    </row>
    <row r="18" spans="1:22" s="23" customFormat="1" ht="17.25">
      <c r="B18" s="23" t="s">
        <v>42</v>
      </c>
      <c r="D18" s="64"/>
      <c r="E18" s="56">
        <f t="shared" si="4"/>
        <v>9</v>
      </c>
      <c r="F18" s="57" t="s">
        <v>29</v>
      </c>
      <c r="G18" s="65" t="s">
        <v>29</v>
      </c>
      <c r="H18" s="57" t="s">
        <v>29</v>
      </c>
      <c r="I18" s="57">
        <f t="shared" si="1"/>
        <v>0</v>
      </c>
      <c r="J18" s="57" t="s">
        <v>29</v>
      </c>
      <c r="K18" s="65" t="s">
        <v>29</v>
      </c>
      <c r="L18" s="57">
        <f t="shared" si="2"/>
        <v>9</v>
      </c>
      <c r="M18" s="57">
        <v>7</v>
      </c>
      <c r="N18" s="56">
        <v>2</v>
      </c>
      <c r="O18" s="57" t="s">
        <v>29</v>
      </c>
      <c r="P18" s="58">
        <f t="shared" si="3"/>
        <v>78</v>
      </c>
      <c r="Q18" s="58">
        <v>78</v>
      </c>
      <c r="R18" s="59" t="s">
        <v>29</v>
      </c>
      <c r="S18" s="66"/>
      <c r="T18" s="63" t="s">
        <v>43</v>
      </c>
      <c r="U18" s="63"/>
      <c r="V18" s="52"/>
    </row>
    <row r="19" spans="1:22" s="23" customFormat="1" ht="17.25">
      <c r="B19" s="23" t="s">
        <v>44</v>
      </c>
      <c r="D19" s="64"/>
      <c r="E19" s="56">
        <f t="shared" si="4"/>
        <v>486</v>
      </c>
      <c r="F19" s="57">
        <f t="shared" si="5"/>
        <v>321</v>
      </c>
      <c r="G19" s="65">
        <v>321</v>
      </c>
      <c r="H19" s="57" t="s">
        <v>29</v>
      </c>
      <c r="I19" s="57">
        <f t="shared" si="1"/>
        <v>24</v>
      </c>
      <c r="J19" s="57">
        <v>24</v>
      </c>
      <c r="K19" s="65" t="s">
        <v>29</v>
      </c>
      <c r="L19" s="57">
        <f t="shared" si="2"/>
        <v>141</v>
      </c>
      <c r="M19" s="57">
        <v>140</v>
      </c>
      <c r="N19" s="56">
        <v>1</v>
      </c>
      <c r="O19" s="57" t="s">
        <v>29</v>
      </c>
      <c r="P19" s="58">
        <f t="shared" si="3"/>
        <v>22</v>
      </c>
      <c r="Q19" s="58">
        <v>9</v>
      </c>
      <c r="R19" s="59">
        <v>13</v>
      </c>
      <c r="S19" s="66"/>
      <c r="T19" s="63" t="s">
        <v>45</v>
      </c>
      <c r="U19" s="63"/>
      <c r="V19" s="52"/>
    </row>
    <row r="20" spans="1:22" s="23" customFormat="1" ht="17.25">
      <c r="B20" s="23" t="s">
        <v>46</v>
      </c>
      <c r="E20" s="56">
        <f t="shared" si="4"/>
        <v>11</v>
      </c>
      <c r="F20" s="57" t="s">
        <v>29</v>
      </c>
      <c r="G20" s="65" t="s">
        <v>29</v>
      </c>
      <c r="H20" s="57" t="s">
        <v>29</v>
      </c>
      <c r="I20" s="57">
        <f t="shared" si="1"/>
        <v>0</v>
      </c>
      <c r="J20" s="57" t="s">
        <v>29</v>
      </c>
      <c r="K20" s="65" t="s">
        <v>29</v>
      </c>
      <c r="L20" s="57">
        <f t="shared" si="2"/>
        <v>11</v>
      </c>
      <c r="M20" s="57">
        <v>9</v>
      </c>
      <c r="N20" s="56">
        <v>2</v>
      </c>
      <c r="O20" s="57" t="s">
        <v>29</v>
      </c>
      <c r="P20" s="58">
        <f t="shared" si="3"/>
        <v>249</v>
      </c>
      <c r="Q20" s="58">
        <v>159</v>
      </c>
      <c r="R20" s="59">
        <v>90</v>
      </c>
      <c r="S20" s="66"/>
      <c r="T20" s="63" t="s">
        <v>47</v>
      </c>
      <c r="U20" s="63"/>
      <c r="V20" s="52"/>
    </row>
    <row r="21" spans="1:22" s="23" customFormat="1" ht="17.25">
      <c r="A21" s="23" t="s">
        <v>48</v>
      </c>
      <c r="D21" s="64"/>
      <c r="E21" s="56">
        <f t="shared" si="4"/>
        <v>920</v>
      </c>
      <c r="F21" s="57" t="s">
        <v>29</v>
      </c>
      <c r="G21" s="65" t="s">
        <v>29</v>
      </c>
      <c r="H21" s="57" t="s">
        <v>29</v>
      </c>
      <c r="I21" s="57">
        <f t="shared" si="1"/>
        <v>4</v>
      </c>
      <c r="J21" s="57">
        <v>4</v>
      </c>
      <c r="K21" s="65" t="s">
        <v>29</v>
      </c>
      <c r="L21" s="57">
        <f t="shared" si="2"/>
        <v>916</v>
      </c>
      <c r="M21" s="57">
        <v>103</v>
      </c>
      <c r="N21" s="56">
        <v>369</v>
      </c>
      <c r="O21" s="57">
        <v>444</v>
      </c>
      <c r="P21" s="58">
        <f t="shared" si="3"/>
        <v>7</v>
      </c>
      <c r="Q21" s="58">
        <v>4</v>
      </c>
      <c r="R21" s="59">
        <v>3</v>
      </c>
      <c r="S21" s="66"/>
      <c r="T21" s="67" t="s">
        <v>49</v>
      </c>
      <c r="U21" s="67"/>
      <c r="V21" s="67"/>
    </row>
    <row r="22" spans="1:22" s="23" customFormat="1" ht="17.25">
      <c r="B22" s="23" t="s">
        <v>50</v>
      </c>
      <c r="E22" s="56">
        <f t="shared" si="4"/>
        <v>920</v>
      </c>
      <c r="F22" s="57" t="s">
        <v>29</v>
      </c>
      <c r="G22" s="65" t="s">
        <v>29</v>
      </c>
      <c r="H22" s="57" t="s">
        <v>29</v>
      </c>
      <c r="I22" s="57">
        <f t="shared" si="1"/>
        <v>4</v>
      </c>
      <c r="J22" s="57">
        <v>4</v>
      </c>
      <c r="K22" s="65" t="s">
        <v>29</v>
      </c>
      <c r="L22" s="57">
        <f t="shared" si="2"/>
        <v>916</v>
      </c>
      <c r="M22" s="57">
        <v>103</v>
      </c>
      <c r="N22" s="56">
        <v>369</v>
      </c>
      <c r="O22" s="57">
        <v>444</v>
      </c>
      <c r="P22" s="58">
        <f t="shared" si="3"/>
        <v>7</v>
      </c>
      <c r="Q22" s="58">
        <v>4</v>
      </c>
      <c r="R22" s="59">
        <v>3</v>
      </c>
      <c r="S22" s="66"/>
      <c r="T22" s="63" t="s">
        <v>51</v>
      </c>
      <c r="U22" s="63"/>
    </row>
    <row r="23" spans="1:22" s="23" customFormat="1" ht="3" customHeight="1">
      <c r="A23" s="68"/>
      <c r="B23" s="68"/>
      <c r="C23" s="68"/>
      <c r="D23" s="69"/>
      <c r="E23" s="70"/>
      <c r="F23" s="71"/>
      <c r="G23" s="68"/>
      <c r="H23" s="71"/>
      <c r="I23" s="68"/>
      <c r="J23" s="71"/>
      <c r="K23" s="68"/>
      <c r="L23" s="68"/>
      <c r="M23" s="71"/>
      <c r="N23" s="70"/>
      <c r="O23" s="70"/>
      <c r="P23" s="71"/>
      <c r="Q23" s="69"/>
      <c r="R23" s="68"/>
      <c r="S23" s="70"/>
      <c r="T23" s="68"/>
      <c r="U23" s="72"/>
    </row>
    <row r="24" spans="1:22" s="23" customFormat="1" ht="3" customHeight="1">
      <c r="A24" s="72"/>
      <c r="B24" s="72"/>
      <c r="N24" s="72"/>
      <c r="O24" s="72"/>
      <c r="P24" s="72"/>
      <c r="Q24" s="72"/>
      <c r="R24" s="72"/>
      <c r="S24" s="72"/>
      <c r="U24" s="72"/>
    </row>
    <row r="25" spans="1:22" s="23" customFormat="1" ht="17.25">
      <c r="A25" s="72"/>
      <c r="B25" s="72" t="s">
        <v>52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U25" s="72"/>
    </row>
    <row r="26" spans="1:22" s="23" customFormat="1" ht="17.25">
      <c r="A26" s="72"/>
      <c r="B26" s="72" t="s">
        <v>53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2" ht="12.75" customHeight="1"/>
  </sheetData>
  <mergeCells count="12">
    <mergeCell ref="A11:D11"/>
    <mergeCell ref="S11:T11"/>
    <mergeCell ref="T17:V17"/>
    <mergeCell ref="T21:V21"/>
    <mergeCell ref="A4:D9"/>
    <mergeCell ref="E4:O4"/>
    <mergeCell ref="P4:R4"/>
    <mergeCell ref="S4:T9"/>
    <mergeCell ref="F5:H5"/>
    <mergeCell ref="I5:K5"/>
    <mergeCell ref="L5:O5"/>
    <mergeCell ref="P5:R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2018-11-06T03:18:52Z</dcterms:created>
  <dcterms:modified xsi:type="dcterms:W3CDTF">2018-11-06T03:18:58Z</dcterms:modified>
</cp:coreProperties>
</file>