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<sst xmlns="http://schemas.openxmlformats.org/spreadsheetml/2006/main" count="113" uniqueCount="76">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</sst>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11" fillId="0" borderId="0" xfId="0" applyFont="1"/>
    <xf numFmtId="187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B9" sqref="B9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2" t="s">
        <v>4</v>
      </c>
      <c r="C4" s="32"/>
      <c r="D4" s="32"/>
      <c r="K4" s="30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226376.32000000001</v>
      </c>
      <c r="C5" s="15">
        <f t="shared" ref="C5:D5" si="0">SUM(C6,C8)</f>
        <v>131044.76000000001</v>
      </c>
      <c r="D5" s="15">
        <f t="shared" si="0"/>
        <v>95331.579999999987</v>
      </c>
      <c r="H5" s="24"/>
      <c r="I5" s="25" t="s">
        <v>1</v>
      </c>
      <c r="J5" s="26"/>
      <c r="K5" s="31">
        <v>226376.3</v>
      </c>
      <c r="L5" s="27">
        <v>131044.74</v>
      </c>
      <c r="M5" s="27">
        <v>95331.56</v>
      </c>
    </row>
    <row r="6" spans="1:13" ht="24" customHeight="1" x14ac:dyDescent="0.3">
      <c r="A6" s="2" t="s">
        <v>6</v>
      </c>
      <c r="B6" s="15">
        <f>SUM(B7)</f>
        <v>104069.96</v>
      </c>
      <c r="C6" s="15">
        <f t="shared" ref="C6:D6" si="1">SUM(C7)</f>
        <v>64335.54</v>
      </c>
      <c r="D6" s="15">
        <f t="shared" si="1"/>
        <v>39734.42</v>
      </c>
      <c r="H6" s="24" t="s">
        <v>23</v>
      </c>
      <c r="I6" s="25" t="s">
        <v>24</v>
      </c>
      <c r="J6" s="26" t="s">
        <v>25</v>
      </c>
      <c r="K6" s="31">
        <v>104069.96</v>
      </c>
      <c r="L6" s="27">
        <v>64335.54</v>
      </c>
      <c r="M6" s="27">
        <v>39734.42</v>
      </c>
    </row>
    <row r="7" spans="1:13" ht="24" customHeight="1" x14ac:dyDescent="0.3">
      <c r="A7" s="3" t="s">
        <v>7</v>
      </c>
      <c r="B7" s="16">
        <v>104069.96</v>
      </c>
      <c r="C7" s="16">
        <v>64335.54</v>
      </c>
      <c r="D7" s="16">
        <v>39734.42</v>
      </c>
      <c r="H7" s="24" t="s">
        <v>26</v>
      </c>
      <c r="I7" s="25" t="s">
        <v>27</v>
      </c>
      <c r="J7" s="26" t="s">
        <v>28</v>
      </c>
      <c r="K7" s="31">
        <v>92.83</v>
      </c>
      <c r="L7" s="27">
        <v>92.83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122306.36</v>
      </c>
      <c r="C8" s="17">
        <f>SUM(C9,C10,C11,C12,C13,C14,C15,C16)</f>
        <v>66709.22</v>
      </c>
      <c r="D8" s="17">
        <f>SUM(D9,D10,D11,D12,D13,D14,D15,D16)</f>
        <v>55597.159999999996</v>
      </c>
      <c r="H8" s="24" t="s">
        <v>9</v>
      </c>
      <c r="I8" s="25"/>
      <c r="J8" s="26"/>
      <c r="K8" s="31">
        <v>25275</v>
      </c>
      <c r="L8" s="27">
        <v>13504.47</v>
      </c>
      <c r="M8" s="27">
        <v>11770.54</v>
      </c>
    </row>
    <row r="9" spans="1:13" ht="24" customHeight="1" x14ac:dyDescent="0.3">
      <c r="A9" s="3" t="s">
        <v>9</v>
      </c>
      <c r="B9" s="16">
        <v>25275</v>
      </c>
      <c r="C9" s="16">
        <v>13504.47</v>
      </c>
      <c r="D9" s="16">
        <v>11770.54</v>
      </c>
      <c r="H9" s="24" t="s">
        <v>29</v>
      </c>
      <c r="I9" s="25" t="s">
        <v>30</v>
      </c>
      <c r="J9" s="26" t="s">
        <v>31</v>
      </c>
      <c r="K9" s="31" t="s">
        <v>21</v>
      </c>
      <c r="L9" s="27" t="s">
        <v>21</v>
      </c>
      <c r="M9" s="27" t="s">
        <v>21</v>
      </c>
    </row>
    <row r="10" spans="1:13" ht="24" customHeight="1" x14ac:dyDescent="0.3">
      <c r="A10" s="4" t="s">
        <v>10</v>
      </c>
      <c r="B10" s="16">
        <v>15685.24</v>
      </c>
      <c r="C10" s="16">
        <v>13541.26</v>
      </c>
      <c r="D10" s="16">
        <v>2143.98</v>
      </c>
      <c r="H10" s="24" t="s">
        <v>32</v>
      </c>
      <c r="I10" s="25" t="s">
        <v>33</v>
      </c>
      <c r="J10" s="26" t="s">
        <v>34</v>
      </c>
      <c r="K10" s="31">
        <v>1621.56</v>
      </c>
      <c r="L10" s="27">
        <v>746.3</v>
      </c>
      <c r="M10" s="27">
        <v>875.27</v>
      </c>
    </row>
    <row r="11" spans="1:13" ht="24" customHeight="1" x14ac:dyDescent="0.3">
      <c r="A11" s="4" t="s">
        <v>11</v>
      </c>
      <c r="B11" s="16">
        <v>35604.949999999997</v>
      </c>
      <c r="C11" s="16">
        <v>19628.54</v>
      </c>
      <c r="D11" s="16">
        <v>15976.41</v>
      </c>
      <c r="H11" s="24" t="s">
        <v>35</v>
      </c>
      <c r="I11" s="25" t="s">
        <v>36</v>
      </c>
      <c r="J11" s="26"/>
      <c r="K11" s="31">
        <v>15685.24</v>
      </c>
      <c r="L11" s="27">
        <v>13541.26</v>
      </c>
      <c r="M11" s="27">
        <v>2143.98</v>
      </c>
    </row>
    <row r="12" spans="1:13" ht="24" customHeight="1" x14ac:dyDescent="0.3">
      <c r="A12" s="4" t="s">
        <v>12</v>
      </c>
      <c r="B12" s="16">
        <v>2415.7800000000002</v>
      </c>
      <c r="C12" s="16">
        <v>2415.7800000000002</v>
      </c>
      <c r="D12" s="16" t="s">
        <v>21</v>
      </c>
      <c r="H12" s="24" t="s">
        <v>37</v>
      </c>
      <c r="I12" s="25" t="s">
        <v>38</v>
      </c>
      <c r="J12" s="26"/>
      <c r="K12" s="31">
        <v>35604.949999999997</v>
      </c>
      <c r="L12" s="27">
        <v>19628.54</v>
      </c>
      <c r="M12" s="27">
        <v>15976.41</v>
      </c>
    </row>
    <row r="13" spans="1:13" ht="24" customHeight="1" x14ac:dyDescent="0.3">
      <c r="A13" s="4" t="s">
        <v>13</v>
      </c>
      <c r="B13" s="16">
        <v>9944.76</v>
      </c>
      <c r="C13" s="16">
        <v>2073.12</v>
      </c>
      <c r="D13" s="16">
        <v>7871.64</v>
      </c>
      <c r="H13" s="24" t="s">
        <v>39</v>
      </c>
      <c r="I13" s="25" t="s">
        <v>40</v>
      </c>
      <c r="J13" s="26"/>
      <c r="K13" s="31">
        <v>2415.7800000000002</v>
      </c>
      <c r="L13" s="27">
        <v>2415.7800000000002</v>
      </c>
      <c r="M13" s="27" t="s">
        <v>21</v>
      </c>
    </row>
    <row r="14" spans="1:13" ht="24" customHeight="1" x14ac:dyDescent="0.3">
      <c r="A14" s="3" t="s">
        <v>14</v>
      </c>
      <c r="B14" s="16">
        <v>9321.85</v>
      </c>
      <c r="C14" s="16">
        <v>6490.89</v>
      </c>
      <c r="D14" s="16">
        <v>2830.96</v>
      </c>
      <c r="H14" s="24" t="s">
        <v>41</v>
      </c>
      <c r="I14" s="25" t="s">
        <v>42</v>
      </c>
      <c r="J14" s="26" t="s">
        <v>43</v>
      </c>
      <c r="K14" s="31">
        <v>9944.76</v>
      </c>
      <c r="L14" s="27">
        <v>2073.12</v>
      </c>
      <c r="M14" s="27">
        <v>7871.64</v>
      </c>
    </row>
    <row r="15" spans="1:13" ht="24" customHeight="1" x14ac:dyDescent="0.3">
      <c r="A15" s="3" t="s">
        <v>15</v>
      </c>
      <c r="B15" s="16">
        <v>10138.08</v>
      </c>
      <c r="C15" s="16">
        <v>4087.77</v>
      </c>
      <c r="D15" s="16">
        <v>6050.31</v>
      </c>
      <c r="H15" s="24" t="s">
        <v>44</v>
      </c>
      <c r="I15" s="25" t="s">
        <v>45</v>
      </c>
      <c r="J15" s="26" t="s">
        <v>46</v>
      </c>
      <c r="K15" s="31">
        <v>378.77</v>
      </c>
      <c r="L15" s="27">
        <v>254.55</v>
      </c>
      <c r="M15" s="27">
        <v>124.22</v>
      </c>
    </row>
    <row r="16" spans="1:13" ht="24" customHeight="1" x14ac:dyDescent="0.3">
      <c r="A16" s="3" t="s">
        <v>16</v>
      </c>
      <c r="B16" s="16">
        <v>13920.7</v>
      </c>
      <c r="C16" s="16">
        <v>4967.3900000000003</v>
      </c>
      <c r="D16" s="18">
        <v>8953.32</v>
      </c>
      <c r="H16" s="24" t="s">
        <v>47</v>
      </c>
      <c r="I16" s="25" t="s">
        <v>48</v>
      </c>
      <c r="J16" s="26" t="s">
        <v>49</v>
      </c>
      <c r="K16" s="31">
        <v>1394.94</v>
      </c>
      <c r="L16" s="27">
        <v>741.02</v>
      </c>
      <c r="M16" s="27">
        <v>653.91999999999996</v>
      </c>
    </row>
    <row r="17" spans="1:13" ht="19.5" x14ac:dyDescent="0.3">
      <c r="A17" s="10"/>
      <c r="B17" s="32" t="s">
        <v>17</v>
      </c>
      <c r="C17" s="32"/>
      <c r="D17" s="32"/>
      <c r="H17" s="24" t="s">
        <v>41</v>
      </c>
      <c r="I17" s="25" t="s">
        <v>50</v>
      </c>
      <c r="J17" s="26"/>
      <c r="K17" s="31">
        <v>170.7</v>
      </c>
      <c r="L17" s="27">
        <v>170.7</v>
      </c>
      <c r="M17" s="27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100.00000000000001</v>
      </c>
      <c r="H18" s="24" t="s">
        <v>41</v>
      </c>
      <c r="I18" s="25" t="s">
        <v>51</v>
      </c>
      <c r="J18" s="26" t="s">
        <v>52</v>
      </c>
      <c r="K18" s="31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45.972105209590822</v>
      </c>
      <c r="C19" s="19">
        <f>(C6*100)/$C$5</f>
        <v>49.094324717752926</v>
      </c>
      <c r="D19" s="19">
        <f>(D6*100)/$D$5</f>
        <v>41.680228104894525</v>
      </c>
      <c r="H19" s="24" t="s">
        <v>53</v>
      </c>
      <c r="I19" s="25" t="s">
        <v>45</v>
      </c>
      <c r="J19" s="26" t="s">
        <v>54</v>
      </c>
      <c r="K19" s="31">
        <v>936.47</v>
      </c>
      <c r="L19" s="27">
        <v>760.37</v>
      </c>
      <c r="M19" s="27">
        <v>176.1</v>
      </c>
    </row>
    <row r="20" spans="1:13" ht="19.5" x14ac:dyDescent="0.3">
      <c r="A20" s="3" t="s">
        <v>7</v>
      </c>
      <c r="B20" s="20">
        <f t="shared" ref="B20:B28" si="3">(B7*100)/$B$5</f>
        <v>45.972105209590822</v>
      </c>
      <c r="C20" s="20">
        <f t="shared" ref="C20:C29" si="4">(C7*100)/$C$5</f>
        <v>49.094324717752926</v>
      </c>
      <c r="D20" s="20">
        <f t="shared" ref="D20:D29" si="5">(D7*100)/$D$5</f>
        <v>41.680228104894525</v>
      </c>
      <c r="H20" s="24" t="s">
        <v>53</v>
      </c>
      <c r="I20" s="25" t="s">
        <v>55</v>
      </c>
      <c r="J20" s="26" t="s">
        <v>56</v>
      </c>
      <c r="K20" s="31">
        <v>9321.85</v>
      </c>
      <c r="L20" s="27">
        <v>6490.89</v>
      </c>
      <c r="M20" s="27">
        <v>2830.96</v>
      </c>
    </row>
    <row r="21" spans="1:13" ht="19.5" x14ac:dyDescent="0.3">
      <c r="A21" s="2" t="s">
        <v>8</v>
      </c>
      <c r="B21" s="19">
        <f t="shared" si="3"/>
        <v>54.027894790409171</v>
      </c>
      <c r="C21" s="19">
        <f t="shared" si="4"/>
        <v>50.905675282247067</v>
      </c>
      <c r="D21" s="19">
        <f t="shared" si="5"/>
        <v>58.31977189510549</v>
      </c>
      <c r="H21" s="24" t="s">
        <v>15</v>
      </c>
      <c r="I21" s="25"/>
      <c r="J21" s="26"/>
      <c r="K21" s="31">
        <v>10138.08</v>
      </c>
      <c r="L21" s="27">
        <v>4087.77</v>
      </c>
      <c r="M21" s="27">
        <v>6050.31</v>
      </c>
    </row>
    <row r="22" spans="1:13" ht="19.5" x14ac:dyDescent="0.3">
      <c r="A22" s="3" t="s">
        <v>9</v>
      </c>
      <c r="B22" s="20">
        <f>(B9*100)/$B$5</f>
        <v>11.16503704981157</v>
      </c>
      <c r="C22" s="20">
        <f>(C9*100)/$C$5</f>
        <v>10.305234638912689</v>
      </c>
      <c r="D22" s="20">
        <f>(D9*100)/$D$5</f>
        <v>12.346947359940957</v>
      </c>
      <c r="H22" s="24" t="s">
        <v>57</v>
      </c>
      <c r="I22" s="25" t="s">
        <v>58</v>
      </c>
      <c r="J22" s="26"/>
      <c r="K22" s="31">
        <v>4326.3599999999997</v>
      </c>
      <c r="L22" s="27">
        <v>1056.79</v>
      </c>
      <c r="M22" s="27">
        <v>3269.57</v>
      </c>
    </row>
    <row r="23" spans="1:13" ht="19.5" x14ac:dyDescent="0.3">
      <c r="A23" s="4" t="s">
        <v>10</v>
      </c>
      <c r="B23" s="20">
        <f t="shared" si="3"/>
        <v>6.9288342526285431</v>
      </c>
      <c r="C23" s="20">
        <f t="shared" si="4"/>
        <v>10.333309015942339</v>
      </c>
      <c r="D23" s="20">
        <f t="shared" si="5"/>
        <v>2.2489714321319338</v>
      </c>
      <c r="H23" s="24" t="s">
        <v>59</v>
      </c>
      <c r="I23" s="25" t="s">
        <v>60</v>
      </c>
      <c r="J23" s="26" t="s">
        <v>61</v>
      </c>
      <c r="K23" s="31">
        <v>1518.46</v>
      </c>
      <c r="L23" s="27">
        <v>597.78</v>
      </c>
      <c r="M23" s="27">
        <v>920.68</v>
      </c>
    </row>
    <row r="24" spans="1:13" ht="19.5" x14ac:dyDescent="0.3">
      <c r="A24" s="4" t="s">
        <v>11</v>
      </c>
      <c r="B24" s="20">
        <f t="shared" si="3"/>
        <v>15.728213092252757</v>
      </c>
      <c r="C24" s="20">
        <f t="shared" si="4"/>
        <v>14.97850047571532</v>
      </c>
      <c r="D24" s="20">
        <f t="shared" si="5"/>
        <v>16.758780248895491</v>
      </c>
      <c r="H24" s="24" t="s">
        <v>41</v>
      </c>
      <c r="I24" s="25" t="s">
        <v>62</v>
      </c>
      <c r="J24" s="26" t="s">
        <v>63</v>
      </c>
      <c r="K24" s="31">
        <v>1884.43</v>
      </c>
      <c r="L24" s="27">
        <v>547.04999999999995</v>
      </c>
      <c r="M24" s="27">
        <v>1337.38</v>
      </c>
    </row>
    <row r="25" spans="1:13" ht="19.5" x14ac:dyDescent="0.3">
      <c r="A25" s="4" t="s">
        <v>12</v>
      </c>
      <c r="B25" s="20">
        <f t="shared" si="3"/>
        <v>1.0671522533805657</v>
      </c>
      <c r="C25" s="20">
        <f t="shared" si="4"/>
        <v>1.843476992136122</v>
      </c>
      <c r="D25" s="20" t="s">
        <v>21</v>
      </c>
      <c r="H25" s="24" t="s">
        <v>64</v>
      </c>
      <c r="I25" s="25" t="s">
        <v>65</v>
      </c>
      <c r="J25" s="26" t="s">
        <v>66</v>
      </c>
      <c r="K25" s="31">
        <v>1596.18</v>
      </c>
      <c r="L25" s="27" t="s">
        <v>21</v>
      </c>
      <c r="M25" s="27">
        <v>1596.18</v>
      </c>
    </row>
    <row r="26" spans="1:13" ht="19.5" x14ac:dyDescent="0.3">
      <c r="A26" s="4" t="s">
        <v>13</v>
      </c>
      <c r="B26" s="20">
        <f t="shared" si="3"/>
        <v>4.3930213195443759</v>
      </c>
      <c r="C26" s="20">
        <f t="shared" si="4"/>
        <v>1.5819938164639318</v>
      </c>
      <c r="D26" s="20">
        <f t="shared" si="5"/>
        <v>8.2571168966254422</v>
      </c>
      <c r="H26" s="24" t="s">
        <v>67</v>
      </c>
      <c r="I26" s="25" t="s">
        <v>68</v>
      </c>
      <c r="J26" s="26" t="s">
        <v>69</v>
      </c>
      <c r="K26" s="31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4.1178556131666069</v>
      </c>
      <c r="C27" s="20">
        <f t="shared" si="4"/>
        <v>4.9531854612118789</v>
      </c>
      <c r="D27" s="20">
        <f t="shared" si="5"/>
        <v>2.9695930771314192</v>
      </c>
      <c r="H27" s="24" t="s">
        <v>70</v>
      </c>
      <c r="I27" s="25"/>
      <c r="J27" s="26"/>
      <c r="K27" s="31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4.4784189441722528</v>
      </c>
      <c r="C28" s="20">
        <f t="shared" si="4"/>
        <v>3.1193692903096619</v>
      </c>
      <c r="D28" s="20">
        <f t="shared" si="5"/>
        <v>6.3465957450825856</v>
      </c>
    </row>
    <row r="29" spans="1:13" ht="19.5" x14ac:dyDescent="0.3">
      <c r="A29" s="5" t="s">
        <v>16</v>
      </c>
      <c r="B29" s="21">
        <f>(B16*100)/B5</f>
        <v>6.1493622654524991</v>
      </c>
      <c r="C29" s="21">
        <f t="shared" si="4"/>
        <v>3.79060559155513</v>
      </c>
      <c r="D29" s="21">
        <f t="shared" si="5"/>
        <v>9.3917671352976644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13920.7</v>
      </c>
      <c r="L29" s="28">
        <f>SUM(L7,L10,L15:L17,L18,L19,L22:L24,L9)</f>
        <v>4967.3900000000003</v>
      </c>
      <c r="M29" s="28">
        <f>SUM(M7,M10,M15:M17,M18,M19,M22:M25,M9)</f>
        <v>8953.32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2017-10-04T08:28:59Z</dcterms:modified>
</cp:coreProperties>
</file>