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up\"/>
    </mc:Choice>
  </mc:AlternateContent>
  <bookViews>
    <workbookView xWindow="0" yWindow="0" windowWidth="20490" windowHeight="7800"/>
  </bookViews>
  <sheets>
    <sheet name="4-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4" l="1"/>
  <c r="D51" i="4"/>
  <c r="D43" i="4"/>
  <c r="D40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G6" i="4"/>
  <c r="G53" i="4" s="1"/>
  <c r="F6" i="4"/>
  <c r="F53" i="4" s="1"/>
  <c r="D6" i="4"/>
  <c r="D47" i="4" s="1"/>
  <c r="D35" i="4" l="1"/>
  <c r="D44" i="4"/>
  <c r="D36" i="4"/>
  <c r="D48" i="4"/>
  <c r="F33" i="4"/>
  <c r="F32" i="4"/>
  <c r="D39" i="4"/>
  <c r="D33" i="4"/>
  <c r="D32" i="4"/>
  <c r="B6" i="4"/>
  <c r="B40" i="4" s="1"/>
  <c r="B37" i="4"/>
  <c r="B41" i="4"/>
  <c r="D37" i="4"/>
  <c r="D41" i="4"/>
  <c r="D45" i="4"/>
  <c r="D49" i="4"/>
  <c r="D53" i="4"/>
  <c r="B42" i="4"/>
  <c r="B46" i="4"/>
  <c r="D34" i="4"/>
  <c r="D38" i="4"/>
  <c r="D42" i="4"/>
  <c r="D46" i="4"/>
  <c r="D50" i="4"/>
  <c r="B35" i="4"/>
  <c r="B39" i="4"/>
  <c r="B43" i="4"/>
  <c r="B48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B51" i="4" l="1"/>
  <c r="B38" i="4"/>
  <c r="B49" i="4"/>
  <c r="B52" i="4"/>
  <c r="B36" i="4"/>
  <c r="B47" i="4"/>
  <c r="B50" i="4"/>
  <c r="B34" i="4"/>
  <c r="B45" i="4"/>
  <c r="B53" i="4"/>
  <c r="G32" i="4"/>
  <c r="G30" i="4" s="1"/>
  <c r="B32" i="4"/>
  <c r="B33" i="4"/>
  <c r="B44" i="4"/>
  <c r="F30" i="4"/>
  <c r="D30" i="4"/>
  <c r="B30" i="4" l="1"/>
</calcChain>
</file>

<file path=xl/sharedStrings.xml><?xml version="1.0" encoding="utf-8"?>
<sst xmlns="http://schemas.openxmlformats.org/spreadsheetml/2006/main" count="54" uniqueCount="34">
  <si>
    <t>รวม</t>
  </si>
  <si>
    <t>ชาย</t>
  </si>
  <si>
    <t>หญิง</t>
  </si>
  <si>
    <t>จำนวน</t>
  </si>
  <si>
    <t>ร้อยละ</t>
  </si>
  <si>
    <t>ยอดรวม</t>
  </si>
  <si>
    <t>ตารางที่  4  จำนวน และร้อยละของประชากรอายุ 15 ปีขึ้นไป  ที่มีงานทำ  จำแนกตามอุตสาหกรรม และเพศ</t>
  </si>
  <si>
    <t>อุตสาหกรรม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</si>
  <si>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</si>
  <si>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</si>
  <si>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</si>
  <si>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</si>
  <si>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</si>
  <si>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</si>
  <si>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</si>
  <si>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</si>
  <si>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</si>
  <si>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</si>
  <si>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</si>
  <si>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</si>
  <si>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</si>
  <si>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</si>
  <si>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</si>
  <si>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</si>
  <si>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</si>
  <si>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</si>
  <si>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</si>
  <si>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</si>
  <si>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</si>
  <si>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</si>
  <si>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</si>
  <si>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</si>
  <si>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</si>
  <si>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t xml:space="preserve">                  จังหวัดเชียงใหม่   ไตรมาสที่ 1 :  (มกราคม-มีนาคม)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</si>
</sst>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.0_-;\-* #,##0.0_-;_-* &quot;-&quot;?_-;_-@_-"/>
    <numFmt numFmtId="190" formatCode="_-* #,##0_-;\-* #,##0_-;_-* &quot;-&quot;??_-;_-@_-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41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190" fontId="2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41" fontId="7" fillId="0" borderId="0" xfId="0" applyNumberFormat="1" applyFont="1" applyAlignment="1">
      <alignment horizontal="right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quotePrefix="1" applyFont="1" applyBorder="1" applyAlignment="1" applyProtection="1">
      <alignment horizontal="left" vertical="center"/>
    </xf>
    <xf numFmtId="190" fontId="7" fillId="0" borderId="0" xfId="1" applyNumberFormat="1" applyFont="1" applyFill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190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41" fontId="7" fillId="0" borderId="0" xfId="0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 vertical="center"/>
    </xf>
    <xf numFmtId="191" fontId="3" fillId="0" borderId="0" xfId="0" applyNumberFormat="1" applyFont="1" applyBorder="1" applyAlignment="1">
      <alignment vertical="center"/>
    </xf>
    <xf numFmtId="191" fontId="3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191" fontId="3" fillId="0" borderId="0" xfId="0" quotePrefix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419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1"/>
  <sheetViews>
    <sheetView tabSelected="1" zoomScaleNormal="100" workbookViewId="0">
      <selection activeCell="A3" sqref="A3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9" width="10.140625" style="2" bestFit="1" customWidth="1"/>
    <col min="10" max="11" width="9.85546875" style="2" bestFit="1" customWidth="1"/>
    <col min="12" max="12" width="9.140625" style="2"/>
    <col min="13" max="13" width="9.85546875" style="2" bestFit="1" customWidth="1"/>
    <col min="14" max="16384" width="9.140625" style="2"/>
  </cols>
  <sheetData>
    <row r="1" spans="1:33" s="1" customFormat="1" ht="24" customHeight="1" x14ac:dyDescent="0.5">
      <c r="A1" s="1" t="s">
        <v>6</v>
      </c>
      <c r="B1" s="2"/>
      <c r="C1" s="2"/>
      <c r="D1" s="2"/>
      <c r="E1" s="2"/>
      <c r="F1" s="2"/>
      <c r="G1" s="2"/>
      <c r="I1"/>
      <c r="J1"/>
      <c r="K1"/>
      <c r="L1"/>
      <c r="M1"/>
      <c r="N1"/>
      <c r="O1"/>
    </row>
    <row r="2" spans="1:33" s="1" customFormat="1" ht="24" customHeight="1" x14ac:dyDescent="0.5">
      <c r="A2" s="1" t="s">
        <v>33</v>
      </c>
      <c r="B2" s="2"/>
      <c r="C2" s="2"/>
      <c r="D2" s="2"/>
      <c r="E2" s="2"/>
      <c r="F2" s="2"/>
      <c r="G2" s="2"/>
      <c r="I2"/>
      <c r="J2"/>
      <c r="K2"/>
      <c r="L2"/>
      <c r="M2"/>
      <c r="N2"/>
      <c r="O2"/>
    </row>
    <row r="3" spans="1:33" s="1" customFormat="1" ht="8.1" customHeight="1" x14ac:dyDescent="0.5">
      <c r="B3" s="2"/>
      <c r="C3" s="2"/>
      <c r="D3" s="2"/>
      <c r="E3" s="2"/>
      <c r="F3" s="2"/>
      <c r="G3" s="2"/>
      <c r="I3"/>
      <c r="J3"/>
      <c r="K3"/>
      <c r="L3"/>
      <c r="M3"/>
      <c r="N3"/>
      <c r="O3"/>
    </row>
    <row r="4" spans="1:33" s="1" customFormat="1" ht="24" x14ac:dyDescent="0.5">
      <c r="A4" s="10" t="s">
        <v>7</v>
      </c>
      <c r="B4" s="10" t="s">
        <v>0</v>
      </c>
      <c r="C4" s="10"/>
      <c r="D4" s="10" t="s">
        <v>1</v>
      </c>
      <c r="E4" s="10"/>
      <c r="F4" s="10" t="s">
        <v>2</v>
      </c>
      <c r="G4" s="10"/>
      <c r="I4"/>
      <c r="J4"/>
      <c r="K4"/>
      <c r="L4"/>
      <c r="M4"/>
      <c r="N4"/>
      <c r="O4"/>
    </row>
    <row r="5" spans="1:33" s="1" customFormat="1" ht="15" customHeight="1" x14ac:dyDescent="0.5">
      <c r="A5" s="11"/>
      <c r="B5" s="12" t="s">
        <v>3</v>
      </c>
      <c r="C5" s="12"/>
      <c r="D5" s="12"/>
      <c r="E5" s="12"/>
      <c r="F5" s="12"/>
      <c r="G5" s="12"/>
      <c r="I5"/>
      <c r="J5"/>
      <c r="K5"/>
      <c r="L5"/>
      <c r="M5"/>
      <c r="N5"/>
      <c r="O5"/>
    </row>
    <row r="6" spans="1:33" s="1" customFormat="1" ht="15" customHeight="1" x14ac:dyDescent="0.5">
      <c r="A6" s="11" t="s">
        <v>5</v>
      </c>
      <c r="B6" s="13">
        <f>D6+F6</f>
        <v>1046238.7699999999</v>
      </c>
      <c r="C6" s="14"/>
      <c r="D6" s="13">
        <f>SUM(D7:D27)</f>
        <v>561535.80999999994</v>
      </c>
      <c r="E6" s="14"/>
      <c r="F6" s="13">
        <f>SUM(F7:F27)</f>
        <v>484702.95999999996</v>
      </c>
      <c r="G6" s="15">
        <f>SUM(G7:G28)</f>
        <v>0</v>
      </c>
      <c r="H6" s="16"/>
      <c r="I6"/>
      <c r="J6"/>
      <c r="K6"/>
      <c r="L6"/>
      <c r="M6"/>
      <c r="N6"/>
      <c r="O6"/>
    </row>
    <row r="7" spans="1:33" ht="15" customHeight="1" x14ac:dyDescent="0.5">
      <c r="A7" s="17" t="s">
        <v>8</v>
      </c>
      <c r="B7" s="18">
        <f>D7+F7</f>
        <v>390793.67000000004</v>
      </c>
      <c r="C7" s="19"/>
      <c r="D7" s="18">
        <v>237016.92</v>
      </c>
      <c r="E7" s="20"/>
      <c r="F7" s="18">
        <v>153776.75</v>
      </c>
      <c r="G7" s="21"/>
      <c r="H7" s="4"/>
      <c r="J7" s="4"/>
      <c r="K7" s="4"/>
      <c r="L7"/>
      <c r="M7"/>
      <c r="N7"/>
      <c r="O7"/>
      <c r="P7" s="3"/>
      <c r="Q7" s="3"/>
      <c r="R7" s="3"/>
      <c r="S7" s="3"/>
      <c r="T7" s="3"/>
      <c r="U7" s="3"/>
      <c r="V7" s="22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5" customHeight="1" x14ac:dyDescent="0.5">
      <c r="A8" s="23" t="s">
        <v>9</v>
      </c>
      <c r="B8" s="18">
        <f t="shared" ref="B8:B26" si="0">D8+F8</f>
        <v>5169.3999999999996</v>
      </c>
      <c r="C8" s="19"/>
      <c r="D8" s="18">
        <v>4912.38</v>
      </c>
      <c r="E8" s="20"/>
      <c r="F8" s="18">
        <v>257.02</v>
      </c>
      <c r="G8" s="24"/>
      <c r="H8" s="4"/>
      <c r="J8" s="4"/>
      <c r="K8" s="4"/>
      <c r="L8"/>
      <c r="M8"/>
      <c r="N8"/>
      <c r="O8"/>
      <c r="P8" s="4"/>
      <c r="Q8" s="4"/>
      <c r="R8" s="4"/>
      <c r="S8" s="4"/>
      <c r="T8" s="4"/>
      <c r="U8" s="4"/>
      <c r="V8" s="17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5" customHeight="1" x14ac:dyDescent="0.5">
      <c r="A9" s="25" t="s">
        <v>10</v>
      </c>
      <c r="B9" s="18">
        <f t="shared" si="0"/>
        <v>119820.01</v>
      </c>
      <c r="C9" s="19"/>
      <c r="D9" s="18">
        <v>50426.58</v>
      </c>
      <c r="E9" s="20"/>
      <c r="F9" s="18">
        <v>69393.429999999993</v>
      </c>
      <c r="G9" s="26"/>
      <c r="H9" s="4"/>
      <c r="J9" s="4"/>
      <c r="K9" s="4"/>
      <c r="L9"/>
      <c r="M9"/>
      <c r="N9"/>
      <c r="O9"/>
      <c r="P9" s="4"/>
      <c r="Q9" s="4"/>
      <c r="R9" s="4"/>
      <c r="S9" s="4"/>
      <c r="T9" s="4"/>
      <c r="U9" s="4"/>
      <c r="V9" s="17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5" customHeight="1" x14ac:dyDescent="0.5">
      <c r="A10" s="25" t="s">
        <v>11</v>
      </c>
      <c r="B10" s="18">
        <f>D10</f>
        <v>0</v>
      </c>
      <c r="C10" s="19"/>
      <c r="D10" s="18">
        <v>0</v>
      </c>
      <c r="E10" s="19"/>
      <c r="F10" s="18">
        <v>0</v>
      </c>
      <c r="G10" s="26"/>
      <c r="H10" s="4"/>
      <c r="J10" s="4"/>
      <c r="K10" s="4"/>
      <c r="L10"/>
      <c r="M10"/>
      <c r="N10"/>
      <c r="O10"/>
    </row>
    <row r="11" spans="1:33" ht="15" customHeight="1" x14ac:dyDescent="0.5">
      <c r="A11" s="23" t="s">
        <v>12</v>
      </c>
      <c r="B11" s="18">
        <f t="shared" si="0"/>
        <v>504.04</v>
      </c>
      <c r="C11" s="19"/>
      <c r="D11" s="18">
        <v>504.04</v>
      </c>
      <c r="E11" s="20"/>
      <c r="F11" s="18">
        <v>0</v>
      </c>
      <c r="G11" s="24"/>
      <c r="H11" s="4"/>
      <c r="J11" s="4"/>
      <c r="K11" s="4"/>
      <c r="L11"/>
      <c r="M11"/>
      <c r="N11"/>
      <c r="O11"/>
    </row>
    <row r="12" spans="1:33" ht="15" customHeight="1" x14ac:dyDescent="0.5">
      <c r="A12" s="23" t="s">
        <v>13</v>
      </c>
      <c r="B12" s="18">
        <f t="shared" si="0"/>
        <v>75170.009999999995</v>
      </c>
      <c r="C12" s="19"/>
      <c r="D12" s="18">
        <v>62863.7</v>
      </c>
      <c r="E12" s="20"/>
      <c r="F12" s="18">
        <v>12306.31</v>
      </c>
      <c r="G12" s="26"/>
      <c r="H12" s="4"/>
      <c r="J12" s="4"/>
      <c r="K12" s="4"/>
      <c r="L12"/>
      <c r="M12"/>
      <c r="N12"/>
      <c r="O12"/>
    </row>
    <row r="13" spans="1:33" ht="15" customHeight="1" x14ac:dyDescent="0.5">
      <c r="A13" s="25" t="s">
        <v>14</v>
      </c>
      <c r="B13" s="18">
        <f t="shared" si="0"/>
        <v>162882.66</v>
      </c>
      <c r="C13" s="19"/>
      <c r="D13" s="18">
        <v>78863.97</v>
      </c>
      <c r="E13" s="20"/>
      <c r="F13" s="18">
        <v>84018.69</v>
      </c>
      <c r="G13" s="24"/>
      <c r="H13" s="4"/>
      <c r="J13" s="4"/>
      <c r="K13" s="4"/>
      <c r="L13"/>
      <c r="M13"/>
      <c r="N13"/>
      <c r="O13"/>
    </row>
    <row r="14" spans="1:33" ht="15" customHeight="1" x14ac:dyDescent="0.5">
      <c r="A14" s="25" t="s">
        <v>15</v>
      </c>
      <c r="B14" s="18">
        <f t="shared" si="0"/>
        <v>19991.939999999999</v>
      </c>
      <c r="C14" s="19"/>
      <c r="D14" s="18">
        <v>17986.3</v>
      </c>
      <c r="E14" s="20"/>
      <c r="F14" s="18">
        <v>2005.64</v>
      </c>
      <c r="G14" s="27"/>
      <c r="H14" s="4"/>
      <c r="J14" s="4"/>
      <c r="K14" s="4"/>
      <c r="L14"/>
      <c r="M14"/>
      <c r="N14"/>
      <c r="O14"/>
    </row>
    <row r="15" spans="1:33" ht="15" customHeight="1" x14ac:dyDescent="0.5">
      <c r="A15" s="25" t="s">
        <v>16</v>
      </c>
      <c r="B15" s="18">
        <f t="shared" si="0"/>
        <v>86694.78</v>
      </c>
      <c r="C15" s="19"/>
      <c r="D15" s="18">
        <v>39628.93</v>
      </c>
      <c r="E15" s="20"/>
      <c r="F15" s="18">
        <v>47065.85</v>
      </c>
      <c r="G15" s="21"/>
      <c r="H15" s="4"/>
      <c r="J15" s="4"/>
      <c r="K15" s="4"/>
      <c r="L15"/>
      <c r="M15"/>
      <c r="N15"/>
      <c r="O15"/>
    </row>
    <row r="16" spans="1:33" ht="15" customHeight="1" x14ac:dyDescent="0.5">
      <c r="A16" s="9" t="s">
        <v>17</v>
      </c>
      <c r="B16" s="18">
        <f t="shared" si="0"/>
        <v>1644.52</v>
      </c>
      <c r="C16" s="19"/>
      <c r="D16" s="18">
        <v>1343.98</v>
      </c>
      <c r="E16" s="20"/>
      <c r="F16" s="18">
        <v>300.54000000000002</v>
      </c>
      <c r="G16" s="21"/>
      <c r="H16" s="4"/>
      <c r="J16" s="4"/>
      <c r="K16" s="4"/>
      <c r="L16"/>
      <c r="M16"/>
      <c r="N16"/>
      <c r="O16"/>
    </row>
    <row r="17" spans="1:15" ht="15" customHeight="1" x14ac:dyDescent="0.5">
      <c r="A17" s="9" t="s">
        <v>18</v>
      </c>
      <c r="B17" s="18">
        <f t="shared" si="0"/>
        <v>6948.92</v>
      </c>
      <c r="C17" s="19"/>
      <c r="D17" s="18">
        <v>3919.94</v>
      </c>
      <c r="E17" s="20"/>
      <c r="F17" s="18">
        <v>3028.98</v>
      </c>
      <c r="G17" s="21"/>
      <c r="H17" s="4"/>
      <c r="J17" s="4"/>
      <c r="K17" s="4"/>
      <c r="L17"/>
      <c r="M17"/>
      <c r="N17"/>
      <c r="O17"/>
    </row>
    <row r="18" spans="1:15" ht="15" customHeight="1" x14ac:dyDescent="0.5">
      <c r="A18" s="9" t="s">
        <v>19</v>
      </c>
      <c r="B18" s="18">
        <f t="shared" si="0"/>
        <v>5874.52</v>
      </c>
      <c r="C18" s="19"/>
      <c r="D18" s="18">
        <v>3633.94</v>
      </c>
      <c r="E18" s="20"/>
      <c r="F18" s="18">
        <v>2240.58</v>
      </c>
      <c r="G18" s="21"/>
      <c r="H18" s="4"/>
      <c r="J18" s="4"/>
      <c r="K18" s="4"/>
      <c r="L18"/>
      <c r="M18"/>
      <c r="N18"/>
      <c r="O18"/>
    </row>
    <row r="19" spans="1:15" ht="15" customHeight="1" x14ac:dyDescent="0.5">
      <c r="A19" s="9" t="s">
        <v>20</v>
      </c>
      <c r="B19" s="18">
        <f t="shared" si="0"/>
        <v>11938.19</v>
      </c>
      <c r="C19" s="19"/>
      <c r="D19" s="18">
        <v>4798.76</v>
      </c>
      <c r="E19" s="19"/>
      <c r="F19" s="18">
        <v>7139.43</v>
      </c>
      <c r="G19" s="21"/>
      <c r="H19" s="4"/>
      <c r="J19" s="4"/>
      <c r="K19" s="4"/>
      <c r="L19"/>
      <c r="M19"/>
      <c r="N19"/>
      <c r="O19"/>
    </row>
    <row r="20" spans="1:15" ht="15" customHeight="1" x14ac:dyDescent="0.5">
      <c r="A20" s="9" t="s">
        <v>21</v>
      </c>
      <c r="B20" s="18">
        <f t="shared" si="0"/>
        <v>9564.18</v>
      </c>
      <c r="C20" s="19"/>
      <c r="D20" s="18">
        <v>4375.6400000000003</v>
      </c>
      <c r="E20" s="19"/>
      <c r="F20" s="18">
        <v>5188.54</v>
      </c>
      <c r="G20" s="21"/>
      <c r="H20" s="4"/>
      <c r="J20" s="4"/>
      <c r="K20" s="4"/>
      <c r="L20"/>
      <c r="M20"/>
      <c r="N20"/>
      <c r="O20"/>
    </row>
    <row r="21" spans="1:15" ht="18" customHeight="1" x14ac:dyDescent="0.5">
      <c r="A21" s="9" t="s">
        <v>22</v>
      </c>
      <c r="B21" s="18">
        <f t="shared" si="0"/>
        <v>35704.770000000004</v>
      </c>
      <c r="C21" s="19"/>
      <c r="D21" s="18">
        <v>19769.490000000002</v>
      </c>
      <c r="E21" s="19"/>
      <c r="F21" s="18">
        <v>15935.28</v>
      </c>
      <c r="G21" s="27"/>
      <c r="H21" s="4"/>
      <c r="J21" s="4"/>
      <c r="K21" s="4"/>
      <c r="L21"/>
      <c r="M21"/>
      <c r="N21"/>
      <c r="O21"/>
    </row>
    <row r="22" spans="1:15" ht="15" customHeight="1" x14ac:dyDescent="0.5">
      <c r="A22" s="9" t="s">
        <v>23</v>
      </c>
      <c r="B22" s="18">
        <f t="shared" si="0"/>
        <v>36972.97</v>
      </c>
      <c r="C22" s="19"/>
      <c r="D22" s="18">
        <v>7718.7</v>
      </c>
      <c r="E22" s="20"/>
      <c r="F22" s="18">
        <v>29254.27</v>
      </c>
      <c r="G22" s="21"/>
      <c r="H22" s="4"/>
      <c r="J22" s="4"/>
      <c r="K22" s="4"/>
      <c r="L22"/>
      <c r="M22"/>
      <c r="N22"/>
      <c r="O22"/>
    </row>
    <row r="23" spans="1:15" ht="15" customHeight="1" x14ac:dyDescent="0.5">
      <c r="A23" s="9" t="s">
        <v>24</v>
      </c>
      <c r="B23" s="18">
        <f t="shared" si="0"/>
        <v>30368.969999999998</v>
      </c>
      <c r="C23" s="19"/>
      <c r="D23" s="18">
        <v>7213.62</v>
      </c>
      <c r="E23" s="20"/>
      <c r="F23" s="18">
        <v>23155.35</v>
      </c>
      <c r="G23" s="21"/>
      <c r="H23" s="4"/>
      <c r="J23" s="4"/>
      <c r="K23" s="4"/>
      <c r="L23"/>
      <c r="M23"/>
      <c r="N23"/>
      <c r="O23"/>
    </row>
    <row r="24" spans="1:15" ht="15" customHeight="1" x14ac:dyDescent="0.5">
      <c r="A24" s="9" t="s">
        <v>25</v>
      </c>
      <c r="B24" s="18">
        <f t="shared" si="0"/>
        <v>8765.07</v>
      </c>
      <c r="C24" s="19"/>
      <c r="D24" s="18">
        <v>3581.75</v>
      </c>
      <c r="E24" s="20"/>
      <c r="F24" s="18">
        <v>5183.32</v>
      </c>
      <c r="G24" s="21"/>
      <c r="H24" s="4"/>
      <c r="J24" s="4"/>
      <c r="K24" s="4"/>
      <c r="L24"/>
      <c r="M24"/>
      <c r="N24"/>
      <c r="O24"/>
    </row>
    <row r="25" spans="1:15" ht="15" customHeight="1" x14ac:dyDescent="0.5">
      <c r="A25" s="9" t="s">
        <v>26</v>
      </c>
      <c r="B25" s="18">
        <f t="shared" si="0"/>
        <v>29628.370000000003</v>
      </c>
      <c r="C25" s="19"/>
      <c r="D25" s="18">
        <v>11165.53</v>
      </c>
      <c r="E25" s="20"/>
      <c r="F25" s="18">
        <v>18462.84</v>
      </c>
      <c r="G25" s="21"/>
      <c r="H25" s="4"/>
      <c r="J25" s="4"/>
      <c r="K25" s="4"/>
      <c r="L25"/>
      <c r="M25"/>
      <c r="N25"/>
      <c r="O25"/>
    </row>
    <row r="26" spans="1:15" ht="15" customHeight="1" x14ac:dyDescent="0.5">
      <c r="A26" s="9" t="s">
        <v>27</v>
      </c>
      <c r="B26" s="18">
        <f t="shared" si="0"/>
        <v>7801.7800000000007</v>
      </c>
      <c r="C26" s="19"/>
      <c r="D26" s="18">
        <v>1811.64</v>
      </c>
      <c r="E26" s="20"/>
      <c r="F26" s="18">
        <v>5990.14</v>
      </c>
      <c r="G26" s="21"/>
      <c r="H26" s="4"/>
      <c r="J26" s="4"/>
      <c r="K26" s="4"/>
      <c r="L26"/>
      <c r="M26"/>
      <c r="N26"/>
      <c r="O26"/>
    </row>
    <row r="27" spans="1:15" ht="15" customHeight="1" x14ac:dyDescent="0.5">
      <c r="A27" s="9" t="s">
        <v>28</v>
      </c>
      <c r="B27" s="18">
        <f>F27</f>
        <v>0</v>
      </c>
      <c r="C27" s="19"/>
      <c r="D27" s="18">
        <v>0</v>
      </c>
      <c r="E27" s="20"/>
      <c r="F27" s="18">
        <v>0</v>
      </c>
      <c r="G27" s="28"/>
      <c r="H27" s="4"/>
      <c r="J27" s="4"/>
      <c r="K27" s="4"/>
      <c r="L27" s="29"/>
      <c r="M27" s="22"/>
      <c r="N27" s="17"/>
      <c r="O27" s="17"/>
    </row>
    <row r="28" spans="1:15" ht="15" customHeight="1" x14ac:dyDescent="0.5">
      <c r="A28" s="9" t="s">
        <v>29</v>
      </c>
      <c r="B28" s="18">
        <v>0</v>
      </c>
      <c r="C28" s="30"/>
      <c r="D28" s="18">
        <v>0</v>
      </c>
      <c r="E28" s="20"/>
      <c r="F28" s="18">
        <v>0</v>
      </c>
      <c r="G28" s="28"/>
      <c r="H28" s="4"/>
      <c r="J28" s="4"/>
      <c r="K28" s="4"/>
      <c r="L28" s="4"/>
      <c r="M28" s="1"/>
    </row>
    <row r="29" spans="1:15" ht="12" customHeight="1" x14ac:dyDescent="0.45">
      <c r="A29" s="11"/>
      <c r="B29" s="11" t="s">
        <v>4</v>
      </c>
      <c r="C29" s="11"/>
      <c r="D29" s="11"/>
      <c r="E29" s="11"/>
      <c r="F29" s="11"/>
      <c r="G29" s="11"/>
      <c r="H29" s="5"/>
      <c r="I29" s="31"/>
      <c r="J29" s="3"/>
      <c r="K29" s="4"/>
      <c r="L29" s="4"/>
      <c r="M29" s="1"/>
      <c r="N29" s="1"/>
      <c r="O29" s="1"/>
    </row>
    <row r="30" spans="1:15" s="1" customFormat="1" ht="15" customHeight="1" x14ac:dyDescent="0.5">
      <c r="A30" s="11" t="s">
        <v>5</v>
      </c>
      <c r="B30" s="32">
        <f>SUM(B32:B53)</f>
        <v>100.00000000000003</v>
      </c>
      <c r="C30" s="32"/>
      <c r="D30" s="32">
        <f>SUM(D32:D53)</f>
        <v>100.00000000000001</v>
      </c>
      <c r="E30" s="32"/>
      <c r="F30" s="32">
        <f>SUM(F32:F52)</f>
        <v>100.00000000000001</v>
      </c>
      <c r="G30" s="32" t="e">
        <f>SUM(G32:G53)</f>
        <v>#DIV/0!</v>
      </c>
      <c r="H30" s="5"/>
      <c r="I30" s="33"/>
      <c r="J30" s="34"/>
      <c r="K30" s="35"/>
      <c r="L30" s="2"/>
      <c r="M30" s="2"/>
    </row>
    <row r="31" spans="1:15" s="1" customFormat="1" ht="6" customHeight="1" x14ac:dyDescent="0.5">
      <c r="A31" s="11"/>
      <c r="B31" s="32"/>
      <c r="C31" s="36"/>
      <c r="D31" s="36"/>
      <c r="E31" s="36"/>
      <c r="F31" s="36"/>
      <c r="G31" s="32"/>
      <c r="H31" s="5"/>
      <c r="J31" s="34"/>
      <c r="K31" s="35"/>
      <c r="L31" s="2"/>
      <c r="M31" s="2"/>
      <c r="N31" s="2"/>
      <c r="O31" s="2"/>
    </row>
    <row r="32" spans="1:15" ht="15" customHeight="1" x14ac:dyDescent="0.5">
      <c r="A32" s="17" t="s">
        <v>8</v>
      </c>
      <c r="B32" s="37">
        <f>(B7*100)/$B$6</f>
        <v>37.35224512851881</v>
      </c>
      <c r="C32" s="37"/>
      <c r="D32" s="37">
        <f>(D7*100)/$D$6</f>
        <v>42.208691908713718</v>
      </c>
      <c r="E32" s="37"/>
      <c r="F32" s="37">
        <f>(F7*100)/$F$6</f>
        <v>31.725977080890946</v>
      </c>
      <c r="G32" s="38">
        <f>(G7*100)/$B$6</f>
        <v>0</v>
      </c>
      <c r="H32" s="5"/>
      <c r="I32" s="34"/>
      <c r="J32" s="34"/>
      <c r="K32" s="35"/>
    </row>
    <row r="33" spans="1:13" ht="15" customHeight="1" x14ac:dyDescent="0.5">
      <c r="A33" s="23" t="s">
        <v>30</v>
      </c>
      <c r="B33" s="37">
        <f t="shared" ref="B33:B53" si="1">(B8*100)/$B$6</f>
        <v>0.49409371438223415</v>
      </c>
      <c r="C33" s="37"/>
      <c r="D33" s="37">
        <f t="shared" ref="D33:D53" si="2">(D8*100)/$D$6</f>
        <v>0.87481152804840723</v>
      </c>
      <c r="E33" s="37"/>
      <c r="F33" s="37">
        <f>(F8*100)/$F$6</f>
        <v>5.302629057598493E-2</v>
      </c>
      <c r="G33" s="39"/>
      <c r="H33" s="5"/>
      <c r="I33" s="35"/>
      <c r="J33" s="34"/>
      <c r="K33" s="35"/>
    </row>
    <row r="34" spans="1:13" ht="15" customHeight="1" x14ac:dyDescent="0.5">
      <c r="A34" s="25" t="s">
        <v>10</v>
      </c>
      <c r="B34" s="37">
        <f t="shared" si="1"/>
        <v>11.452453630637297</v>
      </c>
      <c r="C34" s="37"/>
      <c r="D34" s="37">
        <f t="shared" si="2"/>
        <v>8.9801182937914508</v>
      </c>
      <c r="E34" s="37"/>
      <c r="F34" s="37">
        <f t="shared" ref="F34:F53" si="3">(F9*100)/$F$6</f>
        <v>14.31669202102665</v>
      </c>
      <c r="G34" s="38" t="e">
        <f>SUM((G9*100)/G6)</f>
        <v>#DIV/0!</v>
      </c>
      <c r="H34" s="5"/>
      <c r="I34" s="35"/>
      <c r="J34" s="35"/>
      <c r="K34" s="35"/>
      <c r="L34" s="6"/>
      <c r="M34" s="6"/>
    </row>
    <row r="35" spans="1:13" ht="15" customHeight="1" x14ac:dyDescent="0.5">
      <c r="A35" s="25" t="s">
        <v>11</v>
      </c>
      <c r="B35" s="37">
        <f t="shared" si="1"/>
        <v>0</v>
      </c>
      <c r="C35" s="37"/>
      <c r="D35" s="37">
        <f t="shared" si="2"/>
        <v>0</v>
      </c>
      <c r="E35" s="37"/>
      <c r="F35" s="37">
        <f t="shared" si="3"/>
        <v>0</v>
      </c>
      <c r="G35" s="38" t="e">
        <f>SUM((G10*100)/G6)</f>
        <v>#DIV/0!</v>
      </c>
      <c r="H35" s="5"/>
      <c r="I35" s="35"/>
      <c r="J35" s="35"/>
      <c r="K35" s="35"/>
      <c r="L35" s="6"/>
      <c r="M35" s="6"/>
    </row>
    <row r="36" spans="1:13" ht="15" customHeight="1" x14ac:dyDescent="0.5">
      <c r="A36" s="23" t="s">
        <v>31</v>
      </c>
      <c r="B36" s="37">
        <f t="shared" si="1"/>
        <v>4.8176383293461786E-2</v>
      </c>
      <c r="C36" s="37"/>
      <c r="D36" s="37">
        <f t="shared" si="2"/>
        <v>8.9760971789136668E-2</v>
      </c>
      <c r="E36" s="37"/>
      <c r="F36" s="37">
        <f t="shared" si="3"/>
        <v>0</v>
      </c>
      <c r="G36" s="38" t="e">
        <f>SUM((G11*100)/G6)</f>
        <v>#DIV/0!</v>
      </c>
      <c r="H36" s="5"/>
      <c r="I36" s="40"/>
      <c r="J36" s="35"/>
      <c r="K36" s="35"/>
      <c r="L36" s="6"/>
      <c r="M36" s="6"/>
    </row>
    <row r="37" spans="1:13" ht="15" customHeight="1" x14ac:dyDescent="0.5">
      <c r="A37" s="23" t="s">
        <v>13</v>
      </c>
      <c r="B37" s="37">
        <f t="shared" si="1"/>
        <v>7.1847853621406133</v>
      </c>
      <c r="C37" s="37"/>
      <c r="D37" s="37">
        <f t="shared" si="2"/>
        <v>11.19495834112521</v>
      </c>
      <c r="E37" s="37"/>
      <c r="F37" s="37">
        <f t="shared" si="3"/>
        <v>2.5389384871922385</v>
      </c>
      <c r="G37" s="38" t="e">
        <f>SUM((G12*100)/G6)</f>
        <v>#DIV/0!</v>
      </c>
      <c r="H37" s="5"/>
      <c r="I37" s="35"/>
      <c r="J37" s="35"/>
      <c r="K37" s="35"/>
      <c r="L37" s="6"/>
      <c r="M37" s="6"/>
    </row>
    <row r="38" spans="1:13" ht="15" customHeight="1" x14ac:dyDescent="0.5">
      <c r="A38" s="25" t="s">
        <v>14</v>
      </c>
      <c r="B38" s="37">
        <f t="shared" si="1"/>
        <v>15.56840223001868</v>
      </c>
      <c r="C38" s="37"/>
      <c r="D38" s="37">
        <f t="shared" si="2"/>
        <v>14.044334946332276</v>
      </c>
      <c r="E38" s="37"/>
      <c r="F38" s="37">
        <f t="shared" si="3"/>
        <v>17.334057543201304</v>
      </c>
      <c r="G38" s="38" t="e">
        <f>SUM((G13*100)/G6)</f>
        <v>#DIV/0!</v>
      </c>
      <c r="H38" s="5"/>
      <c r="I38" s="35"/>
      <c r="J38" s="35"/>
      <c r="K38" s="35"/>
      <c r="L38" s="6"/>
      <c r="M38" s="6"/>
    </row>
    <row r="39" spans="1:13" ht="15" customHeight="1" x14ac:dyDescent="0.5">
      <c r="A39" s="25" t="s">
        <v>15</v>
      </c>
      <c r="B39" s="37">
        <f t="shared" si="1"/>
        <v>1.910839148122947</v>
      </c>
      <c r="C39" s="37"/>
      <c r="D39" s="37">
        <f t="shared" si="2"/>
        <v>3.2030548505891372</v>
      </c>
      <c r="E39" s="37"/>
      <c r="F39" s="37">
        <f t="shared" si="3"/>
        <v>0.41378744623304964</v>
      </c>
      <c r="G39" s="38" t="e">
        <f>SUM((G14*100)/G6)</f>
        <v>#DIV/0!</v>
      </c>
      <c r="H39" s="5"/>
      <c r="I39" s="35"/>
      <c r="J39" s="35"/>
      <c r="K39" s="35"/>
      <c r="L39" s="6"/>
      <c r="M39" s="6"/>
    </row>
    <row r="40" spans="1:13" ht="15" customHeight="1" x14ac:dyDescent="0.5">
      <c r="A40" s="25" t="s">
        <v>16</v>
      </c>
      <c r="B40" s="37">
        <f t="shared" si="1"/>
        <v>8.2863283684277924</v>
      </c>
      <c r="C40" s="37"/>
      <c r="D40" s="37">
        <f t="shared" si="2"/>
        <v>7.0572400360361707</v>
      </c>
      <c r="E40" s="37"/>
      <c r="F40" s="37">
        <f t="shared" si="3"/>
        <v>9.710246044298966</v>
      </c>
      <c r="G40" s="38" t="e">
        <f>SUM((G15*100)/G6)</f>
        <v>#DIV/0!</v>
      </c>
      <c r="H40" s="5"/>
      <c r="I40" s="6"/>
      <c r="J40" s="35"/>
      <c r="K40" s="35"/>
      <c r="L40" s="6"/>
      <c r="M40" s="6"/>
    </row>
    <row r="41" spans="1:13" ht="15" customHeight="1" x14ac:dyDescent="0.5">
      <c r="A41" s="9" t="s">
        <v>32</v>
      </c>
      <c r="B41" s="37">
        <f t="shared" si="1"/>
        <v>0.15718400494755133</v>
      </c>
      <c r="C41" s="37"/>
      <c r="D41" s="37">
        <f t="shared" si="2"/>
        <v>0.23934003425355904</v>
      </c>
      <c r="E41" s="37"/>
      <c r="F41" s="37">
        <f t="shared" si="3"/>
        <v>6.2004985486368819E-2</v>
      </c>
      <c r="G41" s="38" t="e">
        <f>SUM((G16*100)/G6)</f>
        <v>#DIV/0!</v>
      </c>
      <c r="H41" s="5"/>
      <c r="I41" s="6"/>
      <c r="J41" s="35"/>
      <c r="K41" s="35"/>
      <c r="L41" s="6"/>
      <c r="M41" s="6"/>
    </row>
    <row r="42" spans="1:13" ht="15" customHeight="1" x14ac:dyDescent="0.5">
      <c r="A42" s="9" t="s">
        <v>18</v>
      </c>
      <c r="B42" s="37">
        <f t="shared" si="1"/>
        <v>0.6641810836354306</v>
      </c>
      <c r="C42" s="37"/>
      <c r="D42" s="37">
        <f t="shared" si="2"/>
        <v>0.69807480310115932</v>
      </c>
      <c r="E42" s="37"/>
      <c r="F42" s="37">
        <f t="shared" si="3"/>
        <v>0.62491469001963595</v>
      </c>
      <c r="G42" s="38" t="e">
        <f>SUM((G17*100)/G6)</f>
        <v>#DIV/0!</v>
      </c>
      <c r="H42" s="5"/>
      <c r="I42" s="6"/>
      <c r="J42" s="35"/>
      <c r="K42" s="35"/>
      <c r="L42" s="6"/>
      <c r="M42" s="6"/>
    </row>
    <row r="43" spans="1:13" ht="15" customHeight="1" x14ac:dyDescent="0.5">
      <c r="A43" s="9" t="s">
        <v>19</v>
      </c>
      <c r="B43" s="37">
        <f t="shared" si="1"/>
        <v>0.56148941985776346</v>
      </c>
      <c r="C43" s="37"/>
      <c r="D43" s="37">
        <f t="shared" si="2"/>
        <v>0.64714305575631947</v>
      </c>
      <c r="E43" s="37"/>
      <c r="F43" s="37">
        <f t="shared" si="3"/>
        <v>0.46225836953832511</v>
      </c>
      <c r="G43" s="38" t="e">
        <f>SUM((G18*100)/G6)</f>
        <v>#DIV/0!</v>
      </c>
      <c r="H43" s="5"/>
      <c r="I43" s="6"/>
      <c r="J43" s="35"/>
      <c r="K43" s="35"/>
      <c r="L43" s="6"/>
      <c r="M43" s="6"/>
    </row>
    <row r="44" spans="1:13" ht="15" customHeight="1" x14ac:dyDescent="0.55000000000000004">
      <c r="A44" s="9" t="s">
        <v>20</v>
      </c>
      <c r="B44" s="37">
        <f t="shared" si="1"/>
        <v>1.1410578868148809</v>
      </c>
      <c r="C44" s="37"/>
      <c r="D44" s="37">
        <f t="shared" si="2"/>
        <v>0.85457773387595715</v>
      </c>
      <c r="E44" s="37"/>
      <c r="F44" s="37">
        <f t="shared" si="3"/>
        <v>1.4729495359384643</v>
      </c>
      <c r="G44" s="38" t="e">
        <f>SUM((G19*100)/G6)</f>
        <v>#DIV/0!</v>
      </c>
      <c r="I44" s="7"/>
      <c r="J44" s="35"/>
      <c r="K44" s="35"/>
      <c r="L44" s="6"/>
      <c r="M44" s="6"/>
    </row>
    <row r="45" spans="1:13" ht="18" customHeight="1" x14ac:dyDescent="0.55000000000000004">
      <c r="A45" s="9" t="s">
        <v>21</v>
      </c>
      <c r="B45" s="37">
        <f t="shared" si="1"/>
        <v>0.91414888018344043</v>
      </c>
      <c r="C45" s="37"/>
      <c r="D45" s="37">
        <f t="shared" si="2"/>
        <v>0.7792272410908222</v>
      </c>
      <c r="E45" s="37"/>
      <c r="F45" s="37">
        <f t="shared" si="3"/>
        <v>1.0704576675166169</v>
      </c>
      <c r="G45" s="38" t="e">
        <f>SUM((G20*100)/G6)</f>
        <v>#DIV/0!</v>
      </c>
      <c r="I45" s="7"/>
      <c r="J45" s="6"/>
      <c r="K45" s="6"/>
      <c r="L45" s="6"/>
      <c r="M45" s="6"/>
    </row>
    <row r="46" spans="1:13" ht="15" customHeight="1" x14ac:dyDescent="0.55000000000000004">
      <c r="A46" s="9" t="s">
        <v>22</v>
      </c>
      <c r="B46" s="37">
        <f t="shared" si="1"/>
        <v>3.412678924142718</v>
      </c>
      <c r="C46" s="37"/>
      <c r="D46" s="37">
        <f t="shared" si="2"/>
        <v>3.5206107336235606</v>
      </c>
      <c r="E46" s="37"/>
      <c r="F46" s="37">
        <f t="shared" si="3"/>
        <v>3.2876382681880054</v>
      </c>
      <c r="G46" s="38" t="e">
        <f>SUM((G21*100)/G6)</f>
        <v>#DIV/0!</v>
      </c>
      <c r="I46" s="7"/>
      <c r="J46" s="8"/>
      <c r="K46" s="6"/>
      <c r="L46" s="6"/>
      <c r="M46" s="6"/>
    </row>
    <row r="47" spans="1:13" ht="15" customHeight="1" x14ac:dyDescent="0.55000000000000004">
      <c r="A47" s="9" t="s">
        <v>23</v>
      </c>
      <c r="B47" s="37">
        <f t="shared" si="1"/>
        <v>3.5338940842347109</v>
      </c>
      <c r="C47" s="37"/>
      <c r="D47" s="37">
        <f t="shared" si="2"/>
        <v>1.3745695043028512</v>
      </c>
      <c r="E47" s="37"/>
      <c r="F47" s="37">
        <f t="shared" si="3"/>
        <v>6.0355047140624025</v>
      </c>
      <c r="G47" s="38" t="e">
        <f>SUM((G22*100)/G6)</f>
        <v>#DIV/0!</v>
      </c>
      <c r="I47" s="41"/>
      <c r="J47" s="8"/>
      <c r="K47" s="42"/>
      <c r="L47" s="6"/>
      <c r="M47" s="6"/>
    </row>
    <row r="48" spans="1:13" ht="15" customHeight="1" x14ac:dyDescent="0.55000000000000004">
      <c r="A48" s="9" t="s">
        <v>24</v>
      </c>
      <c r="B48" s="37">
        <f t="shared" si="1"/>
        <v>2.9026806184978211</v>
      </c>
      <c r="C48" s="37"/>
      <c r="D48" s="37">
        <f t="shared" si="2"/>
        <v>1.2846233261597333</v>
      </c>
      <c r="E48" s="37"/>
      <c r="F48" s="37">
        <f t="shared" si="3"/>
        <v>4.7772247976368867</v>
      </c>
      <c r="G48" s="38" t="e">
        <f>SUM((G23*100)/G6)</f>
        <v>#DIV/0!</v>
      </c>
      <c r="I48" s="41"/>
      <c r="J48" s="42"/>
      <c r="K48" s="42"/>
      <c r="L48" s="6"/>
      <c r="M48" s="6"/>
    </row>
    <row r="49" spans="1:13" ht="15" customHeight="1" x14ac:dyDescent="0.55000000000000004">
      <c r="A49" s="9" t="s">
        <v>25</v>
      </c>
      <c r="B49" s="37">
        <f t="shared" si="1"/>
        <v>0.8377695657368921</v>
      </c>
      <c r="C49" s="37"/>
      <c r="D49" s="37">
        <f t="shared" si="2"/>
        <v>0.63784890228104962</v>
      </c>
      <c r="E49" s="37"/>
      <c r="F49" s="37">
        <f t="shared" si="3"/>
        <v>1.0693807192759872</v>
      </c>
      <c r="G49" s="38" t="e">
        <f>SUM((G24*100)/G6)</f>
        <v>#DIV/0!</v>
      </c>
      <c r="I49" s="6"/>
      <c r="J49" s="42"/>
      <c r="K49" s="8"/>
      <c r="L49" s="6"/>
      <c r="M49" s="6"/>
    </row>
    <row r="50" spans="1:13" ht="15" customHeight="1" x14ac:dyDescent="0.55000000000000004">
      <c r="A50" s="9" t="s">
        <v>26</v>
      </c>
      <c r="B50" s="37">
        <f t="shared" si="1"/>
        <v>2.8318937177218166</v>
      </c>
      <c r="C50" s="37"/>
      <c r="D50" s="37">
        <f t="shared" si="2"/>
        <v>1.988391443815489</v>
      </c>
      <c r="E50" s="37"/>
      <c r="F50" s="37">
        <f t="shared" si="3"/>
        <v>3.809104033530144</v>
      </c>
      <c r="G50" s="38" t="e">
        <f>SUM((G25*100)/G6)</f>
        <v>#DIV/0!</v>
      </c>
      <c r="J50" s="6"/>
      <c r="K50" s="8"/>
      <c r="L50" s="6"/>
      <c r="M50" s="6"/>
    </row>
    <row r="51" spans="1:13" ht="15" customHeight="1" x14ac:dyDescent="0.55000000000000004">
      <c r="A51" s="9" t="s">
        <v>27</v>
      </c>
      <c r="B51" s="37">
        <f t="shared" si="1"/>
        <v>0.74569784868515265</v>
      </c>
      <c r="C51" s="37"/>
      <c r="D51" s="37">
        <f t="shared" si="2"/>
        <v>0.32262234531400591</v>
      </c>
      <c r="E51" s="37"/>
      <c r="F51" s="37">
        <f t="shared" si="3"/>
        <v>1.2358373053880258</v>
      </c>
      <c r="G51" s="38" t="e">
        <f>SUM((G26*100)/G6)</f>
        <v>#DIV/0!</v>
      </c>
      <c r="J51" s="6"/>
      <c r="K51" s="8"/>
      <c r="L51" s="6"/>
      <c r="M51" s="6"/>
    </row>
    <row r="52" spans="1:13" ht="18" customHeight="1" x14ac:dyDescent="0.5">
      <c r="A52" s="9" t="s">
        <v>28</v>
      </c>
      <c r="B52" s="37">
        <f t="shared" si="1"/>
        <v>0</v>
      </c>
      <c r="C52" s="37"/>
      <c r="D52" s="37">
        <f t="shared" si="2"/>
        <v>0</v>
      </c>
      <c r="E52" s="37"/>
      <c r="F52" s="37">
        <f t="shared" si="3"/>
        <v>0</v>
      </c>
      <c r="G52" s="38" t="e">
        <f>SUM((G27*100)/G6)</f>
        <v>#DIV/0!</v>
      </c>
    </row>
    <row r="53" spans="1:13" ht="16.5" customHeight="1" x14ac:dyDescent="0.5">
      <c r="A53" s="9" t="s">
        <v>29</v>
      </c>
      <c r="B53" s="37">
        <f t="shared" si="1"/>
        <v>0</v>
      </c>
      <c r="C53" s="37"/>
      <c r="D53" s="37">
        <f t="shared" si="2"/>
        <v>0</v>
      </c>
      <c r="E53" s="37"/>
      <c r="F53" s="37">
        <f t="shared" si="3"/>
        <v>0</v>
      </c>
      <c r="G53" s="38" t="e">
        <f>SUM((G28*100)/G6)</f>
        <v>#DIV/0!</v>
      </c>
    </row>
    <row r="54" spans="1:13" ht="7.5" customHeight="1" x14ac:dyDescent="0.5">
      <c r="A54" s="43"/>
      <c r="B54" s="43"/>
      <c r="C54" s="43"/>
      <c r="D54" s="43"/>
      <c r="E54" s="43"/>
      <c r="F54" s="43"/>
      <c r="G54" s="9"/>
    </row>
    <row r="55" spans="1:13" ht="7.5" customHeight="1" x14ac:dyDescent="0.5"/>
    <row r="56" spans="1:13" ht="17.100000000000001" customHeight="1" x14ac:dyDescent="0.5"/>
    <row r="57" spans="1:13" ht="17.100000000000001" customHeight="1" x14ac:dyDescent="0.5"/>
    <row r="58" spans="1:13" ht="17.100000000000001" customHeight="1" x14ac:dyDescent="0.5"/>
    <row r="59" spans="1:13" ht="17.100000000000001" customHeight="1" x14ac:dyDescent="0.5"/>
    <row r="60" spans="1:13" ht="17.100000000000001" customHeight="1" x14ac:dyDescent="0.5"/>
    <row r="61" spans="1:13" ht="17.100000000000001" customHeight="1" x14ac:dyDescent="0.5"/>
    <row r="62" spans="1:13" ht="17.100000000000001" customHeight="1" x14ac:dyDescent="0.5"/>
    <row r="63" spans="1:13" ht="17.100000000000001" customHeight="1" x14ac:dyDescent="0.5"/>
    <row r="64" spans="1:13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  <row r="121" ht="17.100000000000001" customHeight="1" x14ac:dyDescent="0.5"/>
  </sheetData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&amp;C&amp;"TH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4-1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2018-04-05T07:29:28Z</dcterms:modified>
</cp:coreProperties>
</file>