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สำนักงานสถิติสุโขทัย\Mapping file\สมุดรายงานสถิติจังหวัดสุโขทัย\รายงานสมุดสถิติ 2562\2.ส่วนเนื้อหา\รายงานสถิติ 62(up load)\บทที่2.สถิติแรงงาน ล่าสุด\"/>
    </mc:Choice>
  </mc:AlternateContent>
  <bookViews>
    <workbookView xWindow="120" yWindow="45" windowWidth="11715" windowHeight="5625" tabRatio="665"/>
  </bookViews>
  <sheets>
    <sheet name="T-2.4" sheetId="12" r:id="rId1"/>
  </sheets>
  <calcPr calcId="162913"/>
</workbook>
</file>

<file path=xl/calcChain.xml><?xml version="1.0" encoding="utf-8"?>
<calcChain xmlns="http://schemas.openxmlformats.org/spreadsheetml/2006/main">
  <c r="R10" i="12" l="1"/>
  <c r="S10" i="12"/>
  <c r="T10" i="12"/>
  <c r="R12" i="12"/>
  <c r="S12" i="12"/>
  <c r="T12" i="12"/>
  <c r="L12" i="12"/>
  <c r="M12" i="12"/>
  <c r="N12" i="12"/>
  <c r="O12" i="12"/>
  <c r="P12" i="12"/>
  <c r="Q12" i="12"/>
  <c r="O10" i="12"/>
  <c r="P10" i="12"/>
  <c r="Q10" i="12"/>
  <c r="L10" i="12"/>
  <c r="M10" i="12"/>
  <c r="N10" i="12"/>
  <c r="I12" i="12" l="1"/>
  <c r="J12" i="12"/>
  <c r="K12" i="12"/>
  <c r="H12" i="12"/>
  <c r="I10" i="12"/>
  <c r="J10" i="12"/>
  <c r="K10" i="12"/>
  <c r="H10" i="12"/>
  <c r="F35" i="12" l="1"/>
  <c r="F33" i="12"/>
  <c r="F31" i="12"/>
  <c r="F30" i="12"/>
  <c r="F27" i="12"/>
  <c r="F26" i="12"/>
  <c r="F25" i="12"/>
  <c r="F23" i="12"/>
  <c r="F22" i="12"/>
  <c r="F21" i="12"/>
  <c r="F20" i="12"/>
  <c r="F18" i="12"/>
  <c r="F15" i="12"/>
  <c r="F12" i="12" s="1"/>
  <c r="F14" i="12"/>
  <c r="G12" i="12"/>
  <c r="F11" i="12"/>
  <c r="G10" i="12"/>
  <c r="F10" i="12"/>
</calcChain>
</file>

<file path=xl/sharedStrings.xml><?xml version="1.0" encoding="utf-8"?>
<sst xmlns="http://schemas.openxmlformats.org/spreadsheetml/2006/main" count="167" uniqueCount="85">
  <si>
    <t>ตาราง</t>
  </si>
  <si>
    <t>รวม</t>
  </si>
  <si>
    <t>ชาย</t>
  </si>
  <si>
    <t>หญิง</t>
  </si>
  <si>
    <t>Total</t>
  </si>
  <si>
    <t>Male</t>
  </si>
  <si>
    <t>Female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</si>
  <si>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</si>
  <si>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</si>
  <si>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</si>
  <si>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</si>
  <si>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</si>
  <si>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</si>
  <si>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</si>
  <si>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</si>
  <si>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</si>
  <si>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</si>
  <si>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</si>
  <si>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Construction</t>
  </si>
  <si>
    <t>ที่มา:</t>
  </si>
  <si>
    <t>Source:</t>
  </si>
  <si>
    <t>Wholesale and retail trade, repair of motor vehicles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</si>
  <si>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</si>
  <si>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</si>
  <si>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</si>
  <si>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</si>
  <si>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</si>
  <si>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</si>
  <si>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</si>
  <si>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</si>
  <si>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</si>
  <si>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รวมยอด</t>
  </si>
  <si>
    <t>ไฟฟ้า  ก๊าซ ไอน้ำ และระบบปรับอากาศ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</si>
  <si>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</si>
  <si>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</si>
  <si>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</si>
  <si>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</si>
  <si>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</si>
  <si>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</si>
  <si>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</si>
  <si>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</si>
  <si>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</si>
  <si>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</si>
  <si>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</si>
  <si>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</si>
  <si>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</si>
  <si>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</si>
  <si>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</si>
  <si>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</si>
  <si>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</si>
  <si>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</si>
  <si>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</si>
  <si>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</si>
  <si>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</si>
  <si>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</si>
  <si>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</si>
  <si>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</si>
  <si>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</si>
  <si>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</si>
  <si>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</si>
  <si>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</si>
  <si>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</si>
  <si>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</si>
  <si>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</si>
  <si>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>Activities of extraterritorial organizations and bodies</t>
  </si>
  <si>
    <t>Table</t>
  </si>
  <si>
    <t>การขนส่ง และสถานที่เก็บสินค้า</t>
  </si>
  <si>
    <t>ที่พักแรมและบริการด้านอาหาร</t>
  </si>
  <si>
    <t>Water supply; sewerage , waste management</t>
  </si>
  <si>
    <t xml:space="preserve">Activities of households as employers; undifferentiated goods </t>
  </si>
  <si>
    <t xml:space="preserve">  - </t>
  </si>
  <si>
    <t xml:space="preserve">การจัดหาน้ำ การจัดการ และการบำบัดน้ำเสีย </t>
  </si>
  <si>
    <t>กิจกรรมการจ้างงานในครัวเรือนส่วนบุคคล ผลิตสินค้า</t>
  </si>
  <si>
    <t>-</t>
  </si>
  <si>
    <t xml:space="preserve">   ของเสีย และสิ่งปฏิกูล</t>
  </si>
  <si>
    <t>การขายส่ง และการขายปลีก  การซ่อมแซมยานยนต์</t>
  </si>
  <si>
    <t xml:space="preserve">    และรถจักรยานยนต์</t>
  </si>
  <si>
    <t xml:space="preserve">   และการประกันสังคม</t>
  </si>
  <si>
    <t xml:space="preserve">   และบริการที่ทำขี้นเองเพื่อใช้ในครัวเรือน</t>
  </si>
  <si>
    <t>2561 (2018)</t>
  </si>
  <si>
    <t>2562 (2019)</t>
  </si>
  <si>
    <t xml:space="preserve">ประชากรอายุ 15 ปีขึ้นไปที่มีงานทำ จำแนกตามอุตสาหกรรม และเพศ เป็นรายไตรมาส พ.ศ. 2561 - 2562 </t>
  </si>
  <si>
    <t>Employed Persons Aged 15 Years and Over by Industry, Sex and Quarterly: 2018 - 2019</t>
  </si>
  <si>
    <t>The  Labour Force Survey: 2018 - 2019 ,  Provincial level,  National Statistical Office</t>
  </si>
  <si>
    <t xml:space="preserve"> การสำรวจภาวะการทำงานของประชากร พ.ศ. 2561 - 2562 ระดับจังหวัด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</si>
</sst>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90" formatCode="#,##0_ ;\-#,##0\ "/>
    <numFmt numFmtId="191" formatCode="\-\ \ \ 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b/>
      <sz val="7"/>
      <name val="TH SarabunPSK"/>
      <family val="2"/>
    </font>
    <font>
      <sz val="7"/>
      <name val="TH SarabunPSK"/>
      <family val="2"/>
    </font>
    <font>
      <sz val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8" fillId="0" borderId="0" xfId="0" applyFont="1"/>
    <xf numFmtId="0" fontId="6" fillId="0" borderId="0" xfId="0" applyFont="1" applyAlignment="1">
      <alignment horizontal="right" vertical="center"/>
    </xf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5" fillId="0" borderId="9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10" fillId="0" borderId="0" xfId="0" applyFont="1"/>
    <xf numFmtId="0" fontId="7" fillId="0" borderId="0" xfId="0" applyFont="1" applyBorder="1" applyAlignment="1">
      <alignment horizontal="center"/>
    </xf>
    <xf numFmtId="0" fontId="10" fillId="0" borderId="7" xfId="0" applyFont="1" applyBorder="1"/>
    <xf numFmtId="0" fontId="10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1" fillId="0" borderId="1" xfId="0" applyFont="1" applyBorder="1"/>
    <xf numFmtId="0" fontId="11" fillId="0" borderId="6" xfId="0" applyFont="1" applyBorder="1"/>
    <xf numFmtId="0" fontId="11" fillId="0" borderId="8" xfId="0" applyFont="1" applyBorder="1"/>
    <xf numFmtId="0" fontId="11" fillId="0" borderId="0" xfId="0" applyFont="1"/>
    <xf numFmtId="0" fontId="11" fillId="0" borderId="0" xfId="0" applyFont="1" applyBorder="1"/>
    <xf numFmtId="0" fontId="10" fillId="0" borderId="0" xfId="0" applyFont="1" applyAlignment="1">
      <alignment vertic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90" fontId="12" fillId="0" borderId="4" xfId="1" applyNumberFormat="1" applyFont="1" applyBorder="1" applyAlignment="1">
      <alignment horizontal="right"/>
    </xf>
    <xf numFmtId="190" fontId="13" fillId="0" borderId="4" xfId="1" applyNumberFormat="1" applyFont="1" applyBorder="1" applyAlignment="1">
      <alignment horizontal="right"/>
    </xf>
    <xf numFmtId="190" fontId="13" fillId="0" borderId="3" xfId="0" applyNumberFormat="1" applyFont="1" applyBorder="1" applyAlignment="1">
      <alignment horizontal="right"/>
    </xf>
    <xf numFmtId="190" fontId="13" fillId="0" borderId="0" xfId="0" applyNumberFormat="1" applyFont="1" applyAlignment="1">
      <alignment horizontal="right"/>
    </xf>
    <xf numFmtId="190" fontId="13" fillId="0" borderId="4" xfId="0" applyNumberFormat="1" applyFont="1" applyBorder="1" applyAlignment="1">
      <alignment horizontal="right"/>
    </xf>
    <xf numFmtId="0" fontId="14" fillId="0" borderId="5" xfId="0" applyFont="1" applyBorder="1"/>
    <xf numFmtId="0" fontId="14" fillId="0" borderId="6" xfId="0" applyFont="1" applyBorder="1"/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Border="1"/>
    <xf numFmtId="0" fontId="9" fillId="0" borderId="7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190" fontId="12" fillId="0" borderId="4" xfId="1" applyNumberFormat="1" applyFont="1" applyFill="1" applyBorder="1" applyAlignment="1">
      <alignment horizontal="right"/>
    </xf>
    <xf numFmtId="190" fontId="12" fillId="0" borderId="3" xfId="0" applyNumberFormat="1" applyFont="1" applyFill="1" applyBorder="1" applyAlignment="1">
      <alignment horizontal="right"/>
    </xf>
    <xf numFmtId="190" fontId="13" fillId="0" borderId="3" xfId="0" applyNumberFormat="1" applyFont="1" applyFill="1" applyBorder="1" applyAlignment="1">
      <alignment horizontal="right"/>
    </xf>
    <xf numFmtId="191" fontId="13" fillId="0" borderId="4" xfId="1" applyNumberFormat="1" applyFont="1" applyFill="1" applyBorder="1" applyAlignment="1">
      <alignment horizontal="right"/>
    </xf>
    <xf numFmtId="190" fontId="13" fillId="0" borderId="4" xfId="0" applyNumberFormat="1" applyFont="1" applyFill="1" applyBorder="1" applyAlignment="1">
      <alignment horizontal="right"/>
    </xf>
    <xf numFmtId="0" fontId="11" fillId="0" borderId="6" xfId="0" applyFont="1" applyFill="1" applyBorder="1"/>
    <xf numFmtId="0" fontId="11" fillId="0" borderId="0" xfId="0" applyFont="1" applyFill="1" applyBorder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/>
    <xf numFmtId="0" fontId="10" fillId="0" borderId="0" xfId="0" applyFont="1" applyBorder="1" applyAlignment="1">
      <alignment vertical="center"/>
    </xf>
    <xf numFmtId="190" fontId="12" fillId="0" borderId="4" xfId="0" applyNumberFormat="1" applyFont="1" applyFill="1" applyBorder="1" applyAlignment="1">
      <alignment horizontal="right"/>
    </xf>
    <xf numFmtId="1" fontId="13" fillId="0" borderId="4" xfId="1" applyNumberFormat="1" applyFont="1" applyBorder="1" applyAlignment="1">
      <alignment horizontal="right"/>
    </xf>
    <xf numFmtId="1" fontId="13" fillId="0" borderId="4" xfId="1" applyNumberFormat="1" applyFont="1" applyFill="1" applyBorder="1" applyAlignment="1">
      <alignment horizontal="right"/>
    </xf>
    <xf numFmtId="191" fontId="13" fillId="0" borderId="5" xfId="1" applyNumberFormat="1" applyFont="1" applyFill="1" applyBorder="1" applyAlignment="1">
      <alignment horizontal="right"/>
    </xf>
    <xf numFmtId="2" fontId="13" fillId="0" borderId="4" xfId="1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43295</xdr:colOff>
      <xdr:row>0</xdr:row>
      <xdr:rowOff>25977</xdr:rowOff>
    </xdr:from>
    <xdr:to>
      <xdr:col>28</xdr:col>
      <xdr:colOff>43297</xdr:colOff>
      <xdr:row>0</xdr:row>
      <xdr:rowOff>26396</xdr:rowOff>
    </xdr:to>
    <xdr:grpSp>
      <xdr:nvGrpSpPr>
        <xdr:cNvPr id="4370" name="Group 142"/>
        <xdr:cNvGrpSpPr>
          <a:grpSpLocks/>
        </xdr:cNvGrpSpPr>
      </xdr:nvGrpSpPr>
      <xdr:grpSpPr bwMode="auto">
        <a:xfrm>
          <a:off x="9787370" y="25977"/>
          <a:ext cx="2" cy="419"/>
          <a:chOff x="1002" y="699"/>
          <a:chExt cx="66" cy="419"/>
        </a:xfrm>
      </xdr:grpSpPr>
      <xdr:sp macro="" textlink="">
        <xdr:nvSpPr>
          <xdr:cNvPr id="4239" name="Text Box 6"/>
          <xdr:cNvSpPr txBox="1">
            <a:spLocks noChangeArrowheads="1"/>
          </xdr:cNvSpPr>
        </xdr:nvSpPr>
        <xdr:spPr bwMode="auto">
          <a:xfrm>
            <a:off x="1032" y="732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24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</a:t>
            </a:r>
          </a:p>
        </xdr:txBody>
      </xdr:sp>
    </xdr:grpSp>
    <xdr:clientData/>
  </xdr:twoCellAnchor>
  <xdr:twoCellAnchor>
    <xdr:from>
      <xdr:col>28</xdr:col>
      <xdr:colOff>22514</xdr:colOff>
      <xdr:row>0</xdr:row>
      <xdr:rowOff>28575</xdr:rowOff>
    </xdr:from>
    <xdr:to>
      <xdr:col>28</xdr:col>
      <xdr:colOff>374078</xdr:colOff>
      <xdr:row>24</xdr:row>
      <xdr:rowOff>150141</xdr:rowOff>
    </xdr:to>
    <xdr:grpSp>
      <xdr:nvGrpSpPr>
        <xdr:cNvPr id="11" name="Group 10"/>
        <xdr:cNvGrpSpPr/>
      </xdr:nvGrpSpPr>
      <xdr:grpSpPr>
        <a:xfrm>
          <a:off x="9766589" y="28575"/>
          <a:ext cx="351564" cy="4169691"/>
          <a:chOff x="9677398" y="9524"/>
          <a:chExt cx="355288" cy="4092075"/>
        </a:xfrm>
      </xdr:grpSpPr>
      <xdr:grpSp>
        <xdr:nvGrpSpPr>
          <xdr:cNvPr id="12" name="Group 11"/>
          <xdr:cNvGrpSpPr/>
        </xdr:nvGrpSpPr>
        <xdr:grpSpPr>
          <a:xfrm>
            <a:off x="9677398" y="9524"/>
            <a:ext cx="355276" cy="429998"/>
            <a:chOff x="9677398" y="9524"/>
            <a:chExt cx="355276" cy="429998"/>
          </a:xfrm>
        </xdr:grpSpPr>
        <xdr:sp macro="" textlink="">
          <xdr:nvSpPr>
            <xdr:cNvPr id="14" name="Flowchart: Delay 13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76258" y="109672"/>
              <a:ext cx="392605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2</a:t>
              </a:r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  <a:endParaRPr lang="th-TH" sz="1400" b="1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B52"/>
  <sheetViews>
    <sheetView showGridLines="0" tabSelected="1" topLeftCell="F1" zoomScaleNormal="100" zoomScalePageLayoutView="130" workbookViewId="0">
      <selection activeCell="L37" sqref="L37"/>
    </sheetView>
  </sheetViews>
  <sheetFormatPr defaultColWidth="9.140625" defaultRowHeight="18.75" x14ac:dyDescent="0.3"/>
  <cols>
    <col min="1" max="1" width="0.85546875" style="5" customWidth="1"/>
    <col min="2" max="2" width="1.28515625" style="5" customWidth="1"/>
    <col min="3" max="3" width="4.140625" style="5" customWidth="1"/>
    <col min="4" max="4" width="4.28515625" style="5" customWidth="1"/>
    <col min="5" max="5" width="20.28515625" style="5" customWidth="1"/>
    <col min="6" max="11" width="5.140625" style="5" customWidth="1"/>
    <col min="12" max="20" width="5.140625" style="74" customWidth="1"/>
    <col min="21" max="22" width="0.7109375" style="5" customWidth="1"/>
    <col min="23" max="23" width="8" style="5" customWidth="1"/>
    <col min="24" max="24" width="6.5703125" style="5" customWidth="1"/>
    <col min="25" max="25" width="0.85546875" style="4" customWidth="1"/>
    <col min="26" max="26" width="3.85546875" style="4" customWidth="1"/>
    <col min="27" max="27" width="0.85546875" style="4" customWidth="1"/>
    <col min="28" max="28" width="16.5703125" style="5" customWidth="1"/>
    <col min="29" max="29" width="6.140625" style="5" customWidth="1"/>
    <col min="30" max="16384" width="9.140625" style="5"/>
  </cols>
  <sheetData>
    <row r="1" spans="1:28" s="1" customFormat="1" ht="20.25" customHeight="1" x14ac:dyDescent="0.3">
      <c r="B1" s="16" t="s">
        <v>0</v>
      </c>
      <c r="C1" s="16"/>
      <c r="D1" s="17">
        <v>2.4</v>
      </c>
      <c r="E1" s="16" t="s">
        <v>81</v>
      </c>
      <c r="L1" s="54"/>
      <c r="M1" s="54"/>
      <c r="N1" s="54"/>
      <c r="O1" s="54"/>
      <c r="P1" s="54"/>
      <c r="Q1" s="54"/>
      <c r="R1" s="54"/>
      <c r="S1" s="54"/>
      <c r="T1" s="54"/>
      <c r="Y1" s="8"/>
      <c r="Z1" s="8"/>
      <c r="AA1" s="8"/>
    </row>
    <row r="2" spans="1:28" s="3" customFormat="1" ht="16.5" customHeight="1" x14ac:dyDescent="0.3">
      <c r="B2" s="1" t="s">
        <v>65</v>
      </c>
      <c r="C2" s="1"/>
      <c r="D2" s="2">
        <v>2.4</v>
      </c>
      <c r="E2" s="1" t="s">
        <v>82</v>
      </c>
      <c r="L2" s="55"/>
      <c r="M2" s="55"/>
      <c r="N2" s="55"/>
      <c r="O2" s="55"/>
      <c r="P2" s="55"/>
      <c r="Q2" s="55"/>
      <c r="R2" s="55"/>
      <c r="S2" s="55"/>
      <c r="T2" s="55"/>
      <c r="Y2" s="9"/>
      <c r="Z2" s="9"/>
      <c r="AA2" s="9"/>
    </row>
    <row r="3" spans="1:28" ht="9.75" customHeigh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56"/>
      <c r="M3" s="56"/>
      <c r="N3" s="56"/>
      <c r="O3" s="56"/>
      <c r="P3" s="56"/>
      <c r="Q3" s="56"/>
      <c r="R3" s="56"/>
      <c r="X3" s="82"/>
      <c r="Y3" s="82"/>
      <c r="Z3" s="82"/>
      <c r="AA3" s="82"/>
      <c r="AB3" s="82"/>
    </row>
    <row r="4" spans="1:28" ht="14.25" customHeight="1" x14ac:dyDescent="0.3">
      <c r="A4" s="15"/>
      <c r="B4" s="87" t="s">
        <v>7</v>
      </c>
      <c r="C4" s="87"/>
      <c r="D4" s="87"/>
      <c r="E4" s="88"/>
      <c r="F4" s="97" t="s">
        <v>79</v>
      </c>
      <c r="G4" s="98"/>
      <c r="H4" s="98"/>
      <c r="I4" s="98"/>
      <c r="J4" s="98"/>
      <c r="K4" s="98"/>
      <c r="L4" s="98"/>
      <c r="M4" s="98"/>
      <c r="N4" s="98"/>
      <c r="O4" s="98"/>
      <c r="P4" s="98"/>
      <c r="Q4" s="99"/>
      <c r="R4" s="100" t="s">
        <v>80</v>
      </c>
      <c r="S4" s="101"/>
      <c r="T4" s="102"/>
      <c r="U4" s="86" t="s">
        <v>8</v>
      </c>
      <c r="V4" s="87"/>
      <c r="W4" s="87"/>
      <c r="X4" s="87"/>
      <c r="Y4" s="87"/>
      <c r="Z4" s="87"/>
      <c r="AA4" s="51"/>
      <c r="AB4" s="15"/>
    </row>
    <row r="5" spans="1:28" s="6" customFormat="1" ht="12.75" customHeight="1" x14ac:dyDescent="0.25">
      <c r="A5" s="10"/>
      <c r="B5" s="95"/>
      <c r="C5" s="95"/>
      <c r="D5" s="95"/>
      <c r="E5" s="96"/>
      <c r="F5" s="86" t="s">
        <v>27</v>
      </c>
      <c r="G5" s="87"/>
      <c r="H5" s="88"/>
      <c r="I5" s="86" t="s">
        <v>28</v>
      </c>
      <c r="J5" s="87"/>
      <c r="K5" s="88"/>
      <c r="L5" s="89" t="s">
        <v>29</v>
      </c>
      <c r="M5" s="90"/>
      <c r="N5" s="91"/>
      <c r="O5" s="89" t="s">
        <v>26</v>
      </c>
      <c r="P5" s="90"/>
      <c r="Q5" s="91"/>
      <c r="R5" s="89" t="s">
        <v>27</v>
      </c>
      <c r="S5" s="90"/>
      <c r="T5" s="91"/>
      <c r="U5" s="103"/>
      <c r="V5" s="95"/>
      <c r="W5" s="95"/>
      <c r="X5" s="95"/>
      <c r="Y5" s="95"/>
      <c r="Z5" s="95"/>
      <c r="AA5" s="52"/>
      <c r="AB5" s="10"/>
    </row>
    <row r="6" spans="1:28" s="6" customFormat="1" ht="10.5" customHeight="1" x14ac:dyDescent="0.25">
      <c r="A6" s="10"/>
      <c r="B6" s="95"/>
      <c r="C6" s="95"/>
      <c r="D6" s="95"/>
      <c r="E6" s="96"/>
      <c r="F6" s="83" t="s">
        <v>22</v>
      </c>
      <c r="G6" s="84"/>
      <c r="H6" s="85"/>
      <c r="I6" s="83" t="s">
        <v>23</v>
      </c>
      <c r="J6" s="84"/>
      <c r="K6" s="85"/>
      <c r="L6" s="92" t="s">
        <v>24</v>
      </c>
      <c r="M6" s="93"/>
      <c r="N6" s="94"/>
      <c r="O6" s="92" t="s">
        <v>25</v>
      </c>
      <c r="P6" s="93"/>
      <c r="Q6" s="94"/>
      <c r="R6" s="92" t="s">
        <v>22</v>
      </c>
      <c r="S6" s="93"/>
      <c r="T6" s="94"/>
      <c r="U6" s="103"/>
      <c r="V6" s="95"/>
      <c r="W6" s="95"/>
      <c r="X6" s="95"/>
      <c r="Y6" s="95"/>
      <c r="Z6" s="95"/>
      <c r="AA6" s="52"/>
      <c r="AB6" s="10"/>
    </row>
    <row r="7" spans="1:28" s="6" customFormat="1" ht="13.5" customHeight="1" x14ac:dyDescent="0.25">
      <c r="A7" s="10"/>
      <c r="B7" s="95"/>
      <c r="C7" s="95"/>
      <c r="D7" s="95"/>
      <c r="E7" s="96"/>
      <c r="F7" s="37" t="s">
        <v>1</v>
      </c>
      <c r="G7" s="38" t="s">
        <v>2</v>
      </c>
      <c r="H7" s="39" t="s">
        <v>3</v>
      </c>
      <c r="I7" s="40" t="s">
        <v>1</v>
      </c>
      <c r="J7" s="38" t="s">
        <v>2</v>
      </c>
      <c r="K7" s="40" t="s">
        <v>3</v>
      </c>
      <c r="L7" s="57" t="s">
        <v>1</v>
      </c>
      <c r="M7" s="58" t="s">
        <v>2</v>
      </c>
      <c r="N7" s="59" t="s">
        <v>3</v>
      </c>
      <c r="O7" s="57" t="s">
        <v>1</v>
      </c>
      <c r="P7" s="58" t="s">
        <v>2</v>
      </c>
      <c r="Q7" s="59" t="s">
        <v>3</v>
      </c>
      <c r="R7" s="57" t="s">
        <v>1</v>
      </c>
      <c r="S7" s="58" t="s">
        <v>2</v>
      </c>
      <c r="T7" s="59" t="s">
        <v>3</v>
      </c>
      <c r="U7" s="103"/>
      <c r="V7" s="95"/>
      <c r="W7" s="95"/>
      <c r="X7" s="95"/>
      <c r="Y7" s="95"/>
      <c r="Z7" s="95"/>
      <c r="AA7" s="52"/>
      <c r="AB7" s="10"/>
    </row>
    <row r="8" spans="1:28" s="6" customFormat="1" ht="13.5" customHeight="1" x14ac:dyDescent="0.25">
      <c r="A8" s="11"/>
      <c r="B8" s="84"/>
      <c r="C8" s="84"/>
      <c r="D8" s="84"/>
      <c r="E8" s="85"/>
      <c r="F8" s="18" t="s">
        <v>4</v>
      </c>
      <c r="G8" s="41" t="s">
        <v>5</v>
      </c>
      <c r="H8" s="42" t="s">
        <v>6</v>
      </c>
      <c r="I8" s="43" t="s">
        <v>4</v>
      </c>
      <c r="J8" s="41" t="s">
        <v>5</v>
      </c>
      <c r="K8" s="43" t="s">
        <v>6</v>
      </c>
      <c r="L8" s="60" t="s">
        <v>4</v>
      </c>
      <c r="M8" s="61" t="s">
        <v>5</v>
      </c>
      <c r="N8" s="62" t="s">
        <v>6</v>
      </c>
      <c r="O8" s="60" t="s">
        <v>4</v>
      </c>
      <c r="P8" s="61" t="s">
        <v>5</v>
      </c>
      <c r="Q8" s="62" t="s">
        <v>6</v>
      </c>
      <c r="R8" s="60" t="s">
        <v>4</v>
      </c>
      <c r="S8" s="61" t="s">
        <v>5</v>
      </c>
      <c r="T8" s="62" t="s">
        <v>6</v>
      </c>
      <c r="U8" s="83"/>
      <c r="V8" s="84"/>
      <c r="W8" s="84"/>
      <c r="X8" s="84"/>
      <c r="Y8" s="84"/>
      <c r="Z8" s="84"/>
      <c r="AA8" s="53"/>
      <c r="AB8" s="11"/>
    </row>
    <row r="9" spans="1:28" s="19" customFormat="1" ht="16.5" customHeight="1" x14ac:dyDescent="0.25">
      <c r="B9" s="81" t="s">
        <v>31</v>
      </c>
      <c r="C9" s="81"/>
      <c r="D9" s="81"/>
      <c r="E9" s="81"/>
      <c r="F9" s="63">
        <v>336012</v>
      </c>
      <c r="G9" s="63">
        <v>170669</v>
      </c>
      <c r="H9" s="63">
        <v>165343</v>
      </c>
      <c r="I9" s="44">
        <v>325642.84000000003</v>
      </c>
      <c r="J9" s="44">
        <v>171985.85</v>
      </c>
      <c r="K9" s="44">
        <v>153657</v>
      </c>
      <c r="L9" s="63">
        <v>331793.81</v>
      </c>
      <c r="M9" s="63">
        <v>178250.43</v>
      </c>
      <c r="N9" s="63">
        <v>153543.39000000001</v>
      </c>
      <c r="O9" s="63">
        <v>336185.59999999998</v>
      </c>
      <c r="P9" s="63">
        <v>175118.39</v>
      </c>
      <c r="Q9" s="63">
        <v>161067.21</v>
      </c>
      <c r="R9" s="63">
        <v>345410.27</v>
      </c>
      <c r="S9" s="63">
        <v>177836.26</v>
      </c>
      <c r="T9" s="63">
        <v>167574.01</v>
      </c>
      <c r="U9" s="21"/>
      <c r="V9" s="81" t="s">
        <v>4</v>
      </c>
      <c r="W9" s="81"/>
      <c r="X9" s="81"/>
      <c r="Y9" s="22"/>
      <c r="Z9" s="22"/>
      <c r="AA9" s="22"/>
    </row>
    <row r="10" spans="1:28" s="19" customFormat="1" ht="12.75" customHeight="1" x14ac:dyDescent="0.25">
      <c r="A10" s="30"/>
      <c r="B10" s="30" t="s">
        <v>45</v>
      </c>
      <c r="D10" s="30"/>
      <c r="E10" s="75"/>
      <c r="F10" s="76">
        <f>F11</f>
        <v>139053</v>
      </c>
      <c r="G10" s="64">
        <f t="shared" ref="G10" si="0">G11</f>
        <v>77977</v>
      </c>
      <c r="H10" s="64">
        <f>H11</f>
        <v>61076</v>
      </c>
      <c r="I10" s="64">
        <f t="shared" ref="I10:T10" si="1">I11</f>
        <v>129032.24</v>
      </c>
      <c r="J10" s="64">
        <f t="shared" si="1"/>
        <v>69630.350000000006</v>
      </c>
      <c r="K10" s="64">
        <f t="shared" si="1"/>
        <v>59401.88</v>
      </c>
      <c r="L10" s="64">
        <f t="shared" si="1"/>
        <v>133988.82999999999</v>
      </c>
      <c r="M10" s="64">
        <f t="shared" si="1"/>
        <v>78095.89</v>
      </c>
      <c r="N10" s="64">
        <f t="shared" si="1"/>
        <v>55892.94</v>
      </c>
      <c r="O10" s="64">
        <f t="shared" si="1"/>
        <v>134699.45000000001</v>
      </c>
      <c r="P10" s="64">
        <f t="shared" si="1"/>
        <v>74561.08</v>
      </c>
      <c r="Q10" s="64">
        <f t="shared" si="1"/>
        <v>60138.36</v>
      </c>
      <c r="R10" s="64">
        <f t="shared" si="1"/>
        <v>144075.73000000001</v>
      </c>
      <c r="S10" s="64">
        <f t="shared" si="1"/>
        <v>80101.649999999994</v>
      </c>
      <c r="T10" s="64">
        <f t="shared" si="1"/>
        <v>63974.080000000002</v>
      </c>
      <c r="U10" s="31" t="s">
        <v>46</v>
      </c>
      <c r="W10" s="32"/>
      <c r="X10" s="20"/>
      <c r="Y10" s="22"/>
      <c r="Z10" s="22"/>
      <c r="AA10" s="22"/>
    </row>
    <row r="11" spans="1:28" s="23" customFormat="1" ht="12.75" customHeight="1" x14ac:dyDescent="0.2">
      <c r="A11" s="33"/>
      <c r="B11" s="33"/>
      <c r="C11" s="33" t="s">
        <v>43</v>
      </c>
      <c r="D11" s="33"/>
      <c r="E11" s="33"/>
      <c r="F11" s="67">
        <f>SUM(G11:H11)</f>
        <v>139053</v>
      </c>
      <c r="G11" s="65">
        <v>77977</v>
      </c>
      <c r="H11" s="65">
        <v>61076</v>
      </c>
      <c r="I11" s="45">
        <v>129032.24</v>
      </c>
      <c r="J11" s="46">
        <v>69630.350000000006</v>
      </c>
      <c r="K11" s="46">
        <v>59401.88</v>
      </c>
      <c r="L11" s="65">
        <v>133988.82999999999</v>
      </c>
      <c r="M11" s="65">
        <v>78095.89</v>
      </c>
      <c r="N11" s="65">
        <v>55892.94</v>
      </c>
      <c r="O11" s="67">
        <v>134699.45000000001</v>
      </c>
      <c r="P11" s="65">
        <v>74561.08</v>
      </c>
      <c r="Q11" s="65">
        <v>60138.36</v>
      </c>
      <c r="R11" s="65">
        <v>144075.73000000001</v>
      </c>
      <c r="S11" s="65">
        <v>80101.649999999994</v>
      </c>
      <c r="T11" s="65">
        <v>63974.080000000002</v>
      </c>
      <c r="U11" s="35"/>
      <c r="V11" s="33" t="s">
        <v>48</v>
      </c>
      <c r="W11" s="33"/>
      <c r="Y11" s="24"/>
      <c r="Z11" s="24"/>
      <c r="AA11" s="24"/>
    </row>
    <row r="12" spans="1:28" s="23" customFormat="1" ht="12.75" customHeight="1" x14ac:dyDescent="0.25">
      <c r="A12" s="30"/>
      <c r="B12" s="30" t="s">
        <v>44</v>
      </c>
      <c r="C12" s="30"/>
      <c r="D12" s="30"/>
      <c r="E12" s="35"/>
      <c r="F12" s="63">
        <f>SUM(F13:F37)</f>
        <v>196960</v>
      </c>
      <c r="G12" s="63">
        <f t="shared" ref="G12" si="2">SUM(G13:G37)</f>
        <v>92694</v>
      </c>
      <c r="H12" s="63">
        <f>SUM(H13:H37)</f>
        <v>104268</v>
      </c>
      <c r="I12" s="63">
        <f t="shared" ref="I12:T12" si="3">SUM(I13:I37)</f>
        <v>196610.61</v>
      </c>
      <c r="J12" s="63">
        <f t="shared" si="3"/>
        <v>102355.51</v>
      </c>
      <c r="K12" s="63">
        <f t="shared" si="3"/>
        <v>94255.110000000015</v>
      </c>
      <c r="L12" s="63">
        <f t="shared" si="3"/>
        <v>197805</v>
      </c>
      <c r="M12" s="63">
        <f t="shared" si="3"/>
        <v>100154.54</v>
      </c>
      <c r="N12" s="63">
        <f t="shared" si="3"/>
        <v>97650.43</v>
      </c>
      <c r="O12" s="63">
        <f t="shared" si="3"/>
        <v>201486.15999999997</v>
      </c>
      <c r="P12" s="63">
        <f t="shared" si="3"/>
        <v>100557.32</v>
      </c>
      <c r="Q12" s="63">
        <f t="shared" si="3"/>
        <v>100928.84</v>
      </c>
      <c r="R12" s="63">
        <f t="shared" si="3"/>
        <v>201334.55000000002</v>
      </c>
      <c r="S12" s="63">
        <f t="shared" si="3"/>
        <v>97734.61</v>
      </c>
      <c r="T12" s="63">
        <f t="shared" si="3"/>
        <v>103599.92000000003</v>
      </c>
      <c r="U12" s="31" t="s">
        <v>47</v>
      </c>
      <c r="V12" s="33"/>
      <c r="W12" s="33"/>
      <c r="Y12" s="24"/>
      <c r="Z12" s="24"/>
      <c r="AA12" s="24"/>
    </row>
    <row r="13" spans="1:28" s="23" customFormat="1" ht="12.75" customHeight="1" x14ac:dyDescent="0.2">
      <c r="A13" s="33"/>
      <c r="B13" s="33"/>
      <c r="C13" s="33" t="s">
        <v>9</v>
      </c>
      <c r="D13" s="33"/>
      <c r="E13" s="33"/>
      <c r="F13" s="66" t="s">
        <v>70</v>
      </c>
      <c r="G13" s="66" t="s">
        <v>70</v>
      </c>
      <c r="H13" s="66" t="s">
        <v>70</v>
      </c>
      <c r="I13" s="45">
        <v>720.05</v>
      </c>
      <c r="J13" s="46">
        <v>720.05</v>
      </c>
      <c r="K13" s="46" t="s">
        <v>73</v>
      </c>
      <c r="L13" s="65">
        <v>570.55999999999995</v>
      </c>
      <c r="M13" s="65">
        <v>570.55999999999995</v>
      </c>
      <c r="N13" s="66" t="s">
        <v>73</v>
      </c>
      <c r="O13" s="67">
        <v>705.51</v>
      </c>
      <c r="P13" s="65">
        <v>705.51</v>
      </c>
      <c r="Q13" s="65" t="s">
        <v>73</v>
      </c>
      <c r="R13" s="66" t="s">
        <v>73</v>
      </c>
      <c r="S13" s="66" t="s">
        <v>73</v>
      </c>
      <c r="T13" s="66" t="s">
        <v>73</v>
      </c>
      <c r="U13" s="35"/>
      <c r="V13" s="33" t="s">
        <v>14</v>
      </c>
      <c r="W13" s="33"/>
      <c r="Y13" s="24"/>
      <c r="Z13" s="24"/>
      <c r="AA13" s="24"/>
    </row>
    <row r="14" spans="1:28" s="23" customFormat="1" ht="12.75" customHeight="1" x14ac:dyDescent="0.2">
      <c r="A14" s="33"/>
      <c r="B14" s="33"/>
      <c r="C14" s="33" t="s">
        <v>10</v>
      </c>
      <c r="D14" s="33"/>
      <c r="E14" s="33"/>
      <c r="F14" s="67">
        <f t="shared" ref="F14:F15" si="4">SUM(G14:H14)</f>
        <v>31306</v>
      </c>
      <c r="G14" s="65">
        <v>10943</v>
      </c>
      <c r="H14" s="65">
        <v>20363</v>
      </c>
      <c r="I14" s="45">
        <v>31171.63</v>
      </c>
      <c r="J14" s="46">
        <v>13319.3</v>
      </c>
      <c r="K14" s="46">
        <v>17852.330000000002</v>
      </c>
      <c r="L14" s="65">
        <v>31889.95</v>
      </c>
      <c r="M14" s="65">
        <v>13591.73</v>
      </c>
      <c r="N14" s="65">
        <v>18298.21</v>
      </c>
      <c r="O14" s="67">
        <v>28992.75</v>
      </c>
      <c r="P14" s="65">
        <v>12702.85</v>
      </c>
      <c r="Q14" s="65">
        <v>16289.9</v>
      </c>
      <c r="R14" s="67">
        <v>36593.919999999998</v>
      </c>
      <c r="S14" s="65">
        <v>14793.8</v>
      </c>
      <c r="T14" s="65">
        <v>21800.11</v>
      </c>
      <c r="U14" s="35"/>
      <c r="V14" s="33" t="s">
        <v>15</v>
      </c>
      <c r="W14" s="33"/>
      <c r="Y14" s="24"/>
      <c r="Z14" s="24"/>
      <c r="AA14" s="24"/>
    </row>
    <row r="15" spans="1:28" s="23" customFormat="1" ht="12.75" customHeight="1" x14ac:dyDescent="0.2">
      <c r="A15" s="33"/>
      <c r="B15" s="33"/>
      <c r="C15" s="33" t="s">
        <v>32</v>
      </c>
      <c r="D15" s="33"/>
      <c r="E15" s="33"/>
      <c r="F15" s="67">
        <f t="shared" si="4"/>
        <v>241</v>
      </c>
      <c r="G15" s="65">
        <v>133</v>
      </c>
      <c r="H15" s="65">
        <v>108</v>
      </c>
      <c r="I15" s="45">
        <v>113.68</v>
      </c>
      <c r="J15" s="46">
        <v>113.68</v>
      </c>
      <c r="K15" s="66" t="s">
        <v>73</v>
      </c>
      <c r="L15" s="65">
        <v>276.01</v>
      </c>
      <c r="M15" s="65">
        <v>148.61000000000001</v>
      </c>
      <c r="N15" s="65">
        <v>127.39</v>
      </c>
      <c r="O15" s="67">
        <v>226.25</v>
      </c>
      <c r="P15" s="65">
        <v>116.5</v>
      </c>
      <c r="Q15" s="65">
        <v>109.75</v>
      </c>
      <c r="R15" s="67" t="s">
        <v>73</v>
      </c>
      <c r="S15" s="65" t="s">
        <v>73</v>
      </c>
      <c r="T15" s="65" t="s">
        <v>73</v>
      </c>
      <c r="U15" s="35"/>
      <c r="V15" s="33" t="s">
        <v>49</v>
      </c>
      <c r="W15" s="33"/>
      <c r="Y15" s="24"/>
      <c r="Z15" s="24"/>
      <c r="AA15" s="24"/>
    </row>
    <row r="16" spans="1:28" s="23" customFormat="1" ht="12.75" customHeight="1" x14ac:dyDescent="0.2">
      <c r="A16" s="33"/>
      <c r="B16" s="33"/>
      <c r="C16" s="33" t="s">
        <v>71</v>
      </c>
      <c r="D16" s="33"/>
      <c r="E16" s="33"/>
      <c r="F16" s="67"/>
      <c r="G16" s="67"/>
      <c r="H16" s="67"/>
      <c r="I16" s="45"/>
      <c r="J16" s="47"/>
      <c r="K16" s="48"/>
      <c r="L16" s="65"/>
      <c r="M16" s="67"/>
      <c r="N16" s="67"/>
      <c r="O16" s="67"/>
      <c r="P16" s="67"/>
      <c r="Q16" s="67"/>
      <c r="R16" s="67"/>
      <c r="S16" s="67"/>
      <c r="T16" s="67"/>
      <c r="U16" s="35"/>
      <c r="V16" s="33" t="s">
        <v>68</v>
      </c>
      <c r="W16" s="33"/>
      <c r="Y16" s="24"/>
      <c r="Z16" s="24"/>
      <c r="AA16" s="24"/>
    </row>
    <row r="17" spans="1:27" s="23" customFormat="1" ht="12.75" customHeight="1" x14ac:dyDescent="0.2">
      <c r="A17" s="33"/>
      <c r="B17" s="33"/>
      <c r="C17" s="33" t="s">
        <v>74</v>
      </c>
      <c r="D17" s="33"/>
      <c r="E17" s="33"/>
      <c r="F17" s="67">
        <v>1590</v>
      </c>
      <c r="G17" s="65">
        <v>892</v>
      </c>
      <c r="H17" s="65">
        <v>699</v>
      </c>
      <c r="I17" s="45">
        <v>1847</v>
      </c>
      <c r="J17" s="46">
        <v>1847</v>
      </c>
      <c r="K17" s="66" t="s">
        <v>73</v>
      </c>
      <c r="L17" s="65">
        <v>121.68</v>
      </c>
      <c r="M17" s="65">
        <v>121.68</v>
      </c>
      <c r="N17" s="65" t="s">
        <v>73</v>
      </c>
      <c r="O17" s="67">
        <v>738.55</v>
      </c>
      <c r="P17" s="65">
        <v>223.74</v>
      </c>
      <c r="Q17" s="78">
        <v>514.82000000000005</v>
      </c>
      <c r="R17" s="67">
        <v>181.81</v>
      </c>
      <c r="S17" s="65">
        <v>89.23</v>
      </c>
      <c r="T17" s="65">
        <v>92.58</v>
      </c>
      <c r="U17" s="35"/>
      <c r="V17" s="33"/>
      <c r="W17" s="33" t="s">
        <v>50</v>
      </c>
      <c r="Y17" s="24"/>
      <c r="Z17" s="24"/>
      <c r="AA17" s="24"/>
    </row>
    <row r="18" spans="1:27" s="23" customFormat="1" ht="12.75" customHeight="1" x14ac:dyDescent="0.2">
      <c r="A18" s="33"/>
      <c r="B18" s="33"/>
      <c r="C18" s="33" t="s">
        <v>11</v>
      </c>
      <c r="D18" s="33"/>
      <c r="E18" s="33"/>
      <c r="F18" s="67">
        <f t="shared" ref="F18" si="5">SUM(G18:H18)</f>
        <v>24349</v>
      </c>
      <c r="G18" s="67">
        <v>18374</v>
      </c>
      <c r="H18" s="67">
        <v>5975</v>
      </c>
      <c r="I18" s="45">
        <v>33947.660000000003</v>
      </c>
      <c r="J18" s="48">
        <v>26097.35</v>
      </c>
      <c r="K18" s="48">
        <v>7850.31</v>
      </c>
      <c r="L18" s="65">
        <v>31650.73</v>
      </c>
      <c r="M18" s="67">
        <v>22522.23</v>
      </c>
      <c r="N18" s="67">
        <v>9128.5</v>
      </c>
      <c r="O18" s="67">
        <v>27815.95</v>
      </c>
      <c r="P18" s="67">
        <v>20485.72</v>
      </c>
      <c r="Q18" s="67">
        <v>7330.23</v>
      </c>
      <c r="R18" s="67">
        <v>27293.439999999999</v>
      </c>
      <c r="S18" s="67">
        <v>19604.28</v>
      </c>
      <c r="T18" s="67">
        <v>7689.15</v>
      </c>
      <c r="U18" s="35"/>
      <c r="V18" s="33" t="s">
        <v>18</v>
      </c>
      <c r="W18" s="33"/>
      <c r="Y18" s="24"/>
      <c r="Z18" s="24"/>
      <c r="AA18" s="24"/>
    </row>
    <row r="19" spans="1:27" s="23" customFormat="1" ht="12.75" customHeight="1" x14ac:dyDescent="0.2">
      <c r="A19" s="33"/>
      <c r="B19" s="33"/>
      <c r="C19" s="33" t="s">
        <v>75</v>
      </c>
      <c r="D19" s="33"/>
      <c r="E19" s="33"/>
      <c r="F19" s="67"/>
      <c r="G19" s="67"/>
      <c r="H19" s="67"/>
      <c r="I19" s="45"/>
      <c r="J19" s="48"/>
      <c r="K19" s="48"/>
      <c r="L19" s="65"/>
      <c r="M19" s="67"/>
      <c r="N19" s="67"/>
      <c r="O19" s="67"/>
      <c r="P19" s="67"/>
      <c r="Q19" s="67"/>
      <c r="R19" s="67"/>
      <c r="S19" s="67"/>
      <c r="T19" s="67"/>
      <c r="U19" s="35"/>
      <c r="V19" s="33" t="s">
        <v>21</v>
      </c>
      <c r="W19" s="33"/>
      <c r="Y19" s="24"/>
      <c r="Z19" s="24"/>
      <c r="AA19" s="24"/>
    </row>
    <row r="20" spans="1:27" s="23" customFormat="1" ht="12.75" customHeight="1" x14ac:dyDescent="0.2">
      <c r="A20" s="33"/>
      <c r="B20" s="33"/>
      <c r="C20" s="33" t="s">
        <v>76</v>
      </c>
      <c r="D20" s="33"/>
      <c r="E20" s="33"/>
      <c r="F20" s="67">
        <f t="shared" ref="F20:F23" si="6">SUM(G20:H20)</f>
        <v>55610</v>
      </c>
      <c r="G20" s="65">
        <v>26643</v>
      </c>
      <c r="H20" s="65">
        <v>28967</v>
      </c>
      <c r="I20" s="45">
        <v>48411.040000000001</v>
      </c>
      <c r="J20" s="48">
        <v>26526.75</v>
      </c>
      <c r="K20" s="46">
        <v>21884.3</v>
      </c>
      <c r="L20" s="65">
        <v>50941.16</v>
      </c>
      <c r="M20" s="65">
        <v>25545.35</v>
      </c>
      <c r="N20" s="65">
        <v>25395.81</v>
      </c>
      <c r="O20" s="67">
        <v>56411.05</v>
      </c>
      <c r="P20" s="65">
        <v>27113.88</v>
      </c>
      <c r="Q20" s="65">
        <v>29297.17</v>
      </c>
      <c r="R20" s="67">
        <v>55495.58</v>
      </c>
      <c r="S20" s="65">
        <v>27061.98</v>
      </c>
      <c r="T20" s="65">
        <v>28433.599999999999</v>
      </c>
      <c r="U20" s="35"/>
      <c r="V20" s="33"/>
      <c r="W20" s="33" t="s">
        <v>51</v>
      </c>
      <c r="Y20" s="24"/>
      <c r="Z20" s="24"/>
      <c r="AA20" s="24"/>
    </row>
    <row r="21" spans="1:27" s="23" customFormat="1" ht="12.75" customHeight="1" x14ac:dyDescent="0.2">
      <c r="A21" s="33"/>
      <c r="B21" s="33"/>
      <c r="C21" s="33" t="s">
        <v>66</v>
      </c>
      <c r="D21" s="33"/>
      <c r="E21" s="33"/>
      <c r="F21" s="67">
        <f t="shared" si="6"/>
        <v>6751</v>
      </c>
      <c r="G21" s="65">
        <v>5967</v>
      </c>
      <c r="H21" s="65">
        <v>784</v>
      </c>
      <c r="I21" s="45">
        <v>4199.3500000000004</v>
      </c>
      <c r="J21" s="46">
        <v>2760.49</v>
      </c>
      <c r="K21" s="46">
        <v>1438.86</v>
      </c>
      <c r="L21" s="65">
        <v>4829.25</v>
      </c>
      <c r="M21" s="65">
        <v>4191.75</v>
      </c>
      <c r="N21" s="65">
        <v>637.5</v>
      </c>
      <c r="O21" s="67">
        <v>5423.95</v>
      </c>
      <c r="P21" s="65">
        <v>4407</v>
      </c>
      <c r="Q21" s="65">
        <v>1016.95</v>
      </c>
      <c r="R21" s="67">
        <v>6540.29</v>
      </c>
      <c r="S21" s="65">
        <v>5161.79</v>
      </c>
      <c r="T21" s="65">
        <v>1378.5</v>
      </c>
      <c r="U21" s="35"/>
      <c r="V21" s="33" t="s">
        <v>52</v>
      </c>
      <c r="W21" s="33"/>
      <c r="Y21" s="24"/>
      <c r="Z21" s="24"/>
      <c r="AA21" s="24"/>
    </row>
    <row r="22" spans="1:27" s="23" customFormat="1" ht="12.75" customHeight="1" x14ac:dyDescent="0.2">
      <c r="A22" s="33"/>
      <c r="B22" s="33"/>
      <c r="C22" s="33" t="s">
        <v>67</v>
      </c>
      <c r="D22" s="33"/>
      <c r="E22" s="33"/>
      <c r="F22" s="67">
        <f t="shared" si="6"/>
        <v>18351</v>
      </c>
      <c r="G22" s="65">
        <v>2000</v>
      </c>
      <c r="H22" s="65">
        <v>16351</v>
      </c>
      <c r="I22" s="45">
        <v>22262.53</v>
      </c>
      <c r="J22" s="46">
        <v>5659.06</v>
      </c>
      <c r="K22" s="46">
        <v>16603.46</v>
      </c>
      <c r="L22" s="65">
        <v>25455.63</v>
      </c>
      <c r="M22" s="65">
        <v>5385.45</v>
      </c>
      <c r="N22" s="65">
        <v>20070.18</v>
      </c>
      <c r="O22" s="67">
        <v>25291.77</v>
      </c>
      <c r="P22" s="65">
        <v>4749.0600000000004</v>
      </c>
      <c r="Q22" s="65">
        <v>20542.71</v>
      </c>
      <c r="R22" s="67">
        <v>23566.87</v>
      </c>
      <c r="S22" s="65">
        <v>6020.96</v>
      </c>
      <c r="T22" s="65">
        <v>17545.919999999998</v>
      </c>
      <c r="U22" s="35"/>
      <c r="V22" s="33" t="s">
        <v>53</v>
      </c>
      <c r="W22" s="33"/>
      <c r="Y22" s="24"/>
      <c r="Z22" s="24"/>
      <c r="AA22" s="24"/>
    </row>
    <row r="23" spans="1:27" s="23" customFormat="1" ht="12.75" customHeight="1" x14ac:dyDescent="0.2">
      <c r="A23" s="33"/>
      <c r="B23" s="33"/>
      <c r="C23" s="33" t="s">
        <v>33</v>
      </c>
      <c r="D23" s="35"/>
      <c r="E23" s="35"/>
      <c r="F23" s="67">
        <f t="shared" si="6"/>
        <v>119</v>
      </c>
      <c r="G23" s="65">
        <v>119</v>
      </c>
      <c r="H23" s="66" t="s">
        <v>70</v>
      </c>
      <c r="I23" s="45">
        <v>217.98</v>
      </c>
      <c r="J23" s="46">
        <v>96.27</v>
      </c>
      <c r="K23" s="66">
        <v>121.71</v>
      </c>
      <c r="L23" s="65">
        <v>66.98</v>
      </c>
      <c r="M23" s="65" t="s">
        <v>73</v>
      </c>
      <c r="N23" s="65">
        <v>66.98</v>
      </c>
      <c r="O23" s="67">
        <v>1320.36</v>
      </c>
      <c r="P23" s="65">
        <v>698.28</v>
      </c>
      <c r="Q23" s="65">
        <v>622.08000000000004</v>
      </c>
      <c r="R23" s="67">
        <v>99.47</v>
      </c>
      <c r="S23" s="65">
        <v>99.47</v>
      </c>
      <c r="T23" s="66" t="s">
        <v>73</v>
      </c>
      <c r="U23" s="35"/>
      <c r="V23" s="35" t="s">
        <v>54</v>
      </c>
      <c r="W23" s="35"/>
      <c r="X23" s="24"/>
      <c r="Y23" s="24"/>
      <c r="Z23" s="24"/>
      <c r="AA23" s="24"/>
    </row>
    <row r="24" spans="1:27" s="23" customFormat="1" ht="12.75" customHeight="1" x14ac:dyDescent="0.2">
      <c r="A24" s="33"/>
      <c r="B24" s="33"/>
      <c r="C24" s="33" t="s">
        <v>34</v>
      </c>
      <c r="D24" s="35"/>
      <c r="E24" s="35"/>
      <c r="F24" s="67">
        <v>3957</v>
      </c>
      <c r="G24" s="65">
        <v>3007</v>
      </c>
      <c r="H24" s="65">
        <v>951</v>
      </c>
      <c r="I24" s="45">
        <v>3204.97</v>
      </c>
      <c r="J24" s="46">
        <v>1322.75</v>
      </c>
      <c r="K24" s="46">
        <v>1882.22</v>
      </c>
      <c r="L24" s="65">
        <v>3296.16</v>
      </c>
      <c r="M24" s="65">
        <v>1717.53</v>
      </c>
      <c r="N24" s="65">
        <v>1578.63</v>
      </c>
      <c r="O24" s="67">
        <v>4021.68</v>
      </c>
      <c r="P24" s="65">
        <v>3227.37</v>
      </c>
      <c r="Q24" s="65">
        <v>794.31</v>
      </c>
      <c r="R24" s="67">
        <v>3638.09</v>
      </c>
      <c r="S24" s="65">
        <v>2608.5700000000002</v>
      </c>
      <c r="T24" s="65">
        <v>1029.52</v>
      </c>
      <c r="U24" s="35"/>
      <c r="V24" s="35" t="s">
        <v>55</v>
      </c>
      <c r="W24" s="35"/>
      <c r="X24" s="24"/>
      <c r="Y24" s="24"/>
      <c r="Z24" s="24"/>
      <c r="AA24" s="24"/>
    </row>
    <row r="25" spans="1:27" s="23" customFormat="1" ht="12.75" customHeight="1" x14ac:dyDescent="0.2">
      <c r="A25" s="33"/>
      <c r="B25" s="33"/>
      <c r="C25" s="35" t="s">
        <v>35</v>
      </c>
      <c r="D25" s="35"/>
      <c r="E25" s="35"/>
      <c r="F25" s="67">
        <f t="shared" ref="F25:F27" si="7">SUM(G25:H25)</f>
        <v>989</v>
      </c>
      <c r="G25" s="66" t="s">
        <v>70</v>
      </c>
      <c r="H25" s="65">
        <v>989</v>
      </c>
      <c r="I25" s="45">
        <v>199.27</v>
      </c>
      <c r="J25" s="66" t="s">
        <v>73</v>
      </c>
      <c r="K25" s="77">
        <v>199.27</v>
      </c>
      <c r="L25" s="65">
        <v>106.13</v>
      </c>
      <c r="M25" s="65">
        <v>106.13</v>
      </c>
      <c r="N25" s="66" t="s">
        <v>73</v>
      </c>
      <c r="O25" s="66" t="s">
        <v>73</v>
      </c>
      <c r="P25" s="66" t="s">
        <v>73</v>
      </c>
      <c r="Q25" s="66" t="s">
        <v>73</v>
      </c>
      <c r="R25" s="67">
        <v>113.42</v>
      </c>
      <c r="S25" s="80">
        <v>113.42</v>
      </c>
      <c r="T25" s="65" t="s">
        <v>73</v>
      </c>
      <c r="U25" s="35"/>
      <c r="V25" s="35" t="s">
        <v>56</v>
      </c>
      <c r="W25" s="35"/>
      <c r="X25" s="24"/>
      <c r="Y25" s="24"/>
      <c r="Z25" s="24"/>
      <c r="AA25" s="24"/>
    </row>
    <row r="26" spans="1:27" s="23" customFormat="1" ht="12.75" customHeight="1" x14ac:dyDescent="0.2">
      <c r="A26" s="33"/>
      <c r="B26" s="33"/>
      <c r="C26" s="33" t="s">
        <v>36</v>
      </c>
      <c r="D26" s="33"/>
      <c r="E26" s="35"/>
      <c r="F26" s="67">
        <f t="shared" si="7"/>
        <v>1897</v>
      </c>
      <c r="G26" s="65">
        <v>847</v>
      </c>
      <c r="H26" s="65">
        <v>1050</v>
      </c>
      <c r="I26" s="45">
        <v>1330.97</v>
      </c>
      <c r="J26" s="77">
        <v>515</v>
      </c>
      <c r="K26" s="46">
        <v>815.97</v>
      </c>
      <c r="L26" s="65">
        <v>465.11</v>
      </c>
      <c r="M26" s="65">
        <v>353.72</v>
      </c>
      <c r="N26" s="65">
        <v>111.39</v>
      </c>
      <c r="O26" s="67">
        <v>1473.43</v>
      </c>
      <c r="P26" s="65">
        <v>1169.69</v>
      </c>
      <c r="Q26" s="65">
        <v>303.75</v>
      </c>
      <c r="R26" s="67">
        <v>2763.72</v>
      </c>
      <c r="S26" s="65">
        <v>1593.11</v>
      </c>
      <c r="T26" s="65">
        <v>1170.6099999999999</v>
      </c>
      <c r="U26" s="35"/>
      <c r="V26" s="33" t="s">
        <v>57</v>
      </c>
      <c r="W26" s="35"/>
      <c r="X26" s="24"/>
      <c r="Y26" s="24"/>
      <c r="Z26" s="24"/>
      <c r="AA26" s="24"/>
    </row>
    <row r="27" spans="1:27" s="23" customFormat="1" ht="12.75" customHeight="1" x14ac:dyDescent="0.2">
      <c r="A27" s="33"/>
      <c r="B27" s="33"/>
      <c r="C27" s="33" t="s">
        <v>37</v>
      </c>
      <c r="D27" s="35"/>
      <c r="E27" s="35"/>
      <c r="F27" s="67">
        <f t="shared" si="7"/>
        <v>520</v>
      </c>
      <c r="G27" s="67">
        <v>116</v>
      </c>
      <c r="H27" s="67">
        <v>404</v>
      </c>
      <c r="I27" s="45">
        <v>358.62</v>
      </c>
      <c r="J27" s="48">
        <v>183.87</v>
      </c>
      <c r="K27" s="48">
        <v>174.76</v>
      </c>
      <c r="L27" s="65">
        <v>3560.81</v>
      </c>
      <c r="M27" s="67">
        <v>2645.14</v>
      </c>
      <c r="N27" s="67">
        <v>915.67</v>
      </c>
      <c r="O27" s="67">
        <v>1614.43</v>
      </c>
      <c r="P27" s="67">
        <v>924.58</v>
      </c>
      <c r="Q27" s="67">
        <v>689.84</v>
      </c>
      <c r="R27" s="67">
        <v>1278.57</v>
      </c>
      <c r="S27" s="67">
        <v>627.86</v>
      </c>
      <c r="T27" s="67">
        <v>650.72</v>
      </c>
      <c r="U27" s="35"/>
      <c r="V27" s="35" t="s">
        <v>58</v>
      </c>
      <c r="W27" s="35"/>
      <c r="X27" s="24"/>
      <c r="Y27" s="24"/>
      <c r="Z27" s="24"/>
      <c r="AA27" s="24"/>
    </row>
    <row r="28" spans="1:27" s="23" customFormat="1" ht="12.75" customHeight="1" x14ac:dyDescent="0.2">
      <c r="A28" s="33"/>
      <c r="B28" s="33"/>
      <c r="C28" s="35" t="s">
        <v>38</v>
      </c>
      <c r="D28" s="35"/>
      <c r="E28" s="35"/>
      <c r="F28" s="67"/>
      <c r="G28" s="67"/>
      <c r="H28" s="67"/>
      <c r="I28" s="45"/>
      <c r="J28" s="48"/>
      <c r="K28" s="48"/>
      <c r="L28" s="65"/>
      <c r="M28" s="67"/>
      <c r="N28" s="67"/>
      <c r="O28" s="67"/>
      <c r="P28" s="67"/>
      <c r="Q28" s="67"/>
      <c r="R28" s="67"/>
      <c r="S28" s="67"/>
      <c r="T28" s="67"/>
      <c r="U28" s="35"/>
      <c r="V28" s="35" t="s">
        <v>59</v>
      </c>
      <c r="W28" s="35"/>
      <c r="X28" s="24"/>
      <c r="Y28" s="24"/>
      <c r="Z28" s="24"/>
      <c r="AA28" s="24"/>
    </row>
    <row r="29" spans="1:27" s="23" customFormat="1" ht="12.75" customHeight="1" x14ac:dyDescent="0.2">
      <c r="A29" s="33"/>
      <c r="B29" s="33"/>
      <c r="C29" s="33" t="s">
        <v>77</v>
      </c>
      <c r="D29" s="35"/>
      <c r="E29" s="35"/>
      <c r="F29" s="67">
        <v>23821</v>
      </c>
      <c r="G29" s="65">
        <v>15191</v>
      </c>
      <c r="H29" s="65">
        <v>8631</v>
      </c>
      <c r="I29" s="45">
        <v>18251.8</v>
      </c>
      <c r="J29" s="48">
        <v>12184.55</v>
      </c>
      <c r="K29" s="46">
        <v>6067.25</v>
      </c>
      <c r="L29" s="65">
        <v>15596.49</v>
      </c>
      <c r="M29" s="65">
        <v>10226.73</v>
      </c>
      <c r="N29" s="65">
        <v>5369.76</v>
      </c>
      <c r="O29" s="67">
        <v>19267.79</v>
      </c>
      <c r="P29" s="65">
        <v>13626.32</v>
      </c>
      <c r="Q29" s="65">
        <v>5641.46</v>
      </c>
      <c r="R29" s="67">
        <v>17738.25</v>
      </c>
      <c r="S29" s="65">
        <v>12779.84</v>
      </c>
      <c r="T29" s="65">
        <v>4958.41</v>
      </c>
      <c r="U29" s="35"/>
      <c r="V29" s="35"/>
      <c r="W29" s="35" t="s">
        <v>30</v>
      </c>
      <c r="X29" s="24"/>
      <c r="Y29" s="24"/>
      <c r="Z29" s="24"/>
      <c r="AA29" s="24"/>
    </row>
    <row r="30" spans="1:27" s="23" customFormat="1" ht="12.75" customHeight="1" x14ac:dyDescent="0.2">
      <c r="A30" s="33"/>
      <c r="B30" s="33"/>
      <c r="C30" s="35" t="s">
        <v>12</v>
      </c>
      <c r="D30" s="35"/>
      <c r="E30" s="35"/>
      <c r="F30" s="67">
        <f t="shared" ref="F30:F31" si="8">SUM(G30:H30)</f>
        <v>8929</v>
      </c>
      <c r="G30" s="65">
        <v>3114</v>
      </c>
      <c r="H30" s="65">
        <v>5815</v>
      </c>
      <c r="I30" s="45">
        <v>11633.38</v>
      </c>
      <c r="J30" s="46">
        <v>5556.08</v>
      </c>
      <c r="K30" s="46">
        <v>6077.3</v>
      </c>
      <c r="L30" s="65">
        <v>11145.75</v>
      </c>
      <c r="M30" s="65">
        <v>4901.92</v>
      </c>
      <c r="N30" s="65">
        <v>6243.83</v>
      </c>
      <c r="O30" s="67">
        <v>7928.52</v>
      </c>
      <c r="P30" s="65">
        <v>2723.21</v>
      </c>
      <c r="Q30" s="65">
        <v>5205.3100000000004</v>
      </c>
      <c r="R30" s="67">
        <v>7238.31</v>
      </c>
      <c r="S30" s="65">
        <v>2429.63</v>
      </c>
      <c r="T30" s="65">
        <v>4808.68</v>
      </c>
      <c r="U30" s="35"/>
      <c r="V30" s="35" t="s">
        <v>16</v>
      </c>
      <c r="W30" s="35"/>
      <c r="X30" s="24"/>
      <c r="Y30" s="24"/>
      <c r="Z30" s="24"/>
      <c r="AA30" s="24"/>
    </row>
    <row r="31" spans="1:27" s="23" customFormat="1" ht="12.75" customHeight="1" x14ac:dyDescent="0.2">
      <c r="A31" s="33"/>
      <c r="B31" s="33"/>
      <c r="C31" s="35" t="s">
        <v>39</v>
      </c>
      <c r="D31" s="35"/>
      <c r="E31" s="35"/>
      <c r="F31" s="67">
        <f t="shared" si="8"/>
        <v>8239</v>
      </c>
      <c r="G31" s="65">
        <v>1906</v>
      </c>
      <c r="H31" s="65">
        <v>6333</v>
      </c>
      <c r="I31" s="45">
        <v>6979.67</v>
      </c>
      <c r="J31" s="46">
        <v>1932.45</v>
      </c>
      <c r="K31" s="46">
        <v>5047.22</v>
      </c>
      <c r="L31" s="65">
        <v>6842.17</v>
      </c>
      <c r="M31" s="65">
        <v>2643.65</v>
      </c>
      <c r="N31" s="65">
        <v>4198.5200000000004</v>
      </c>
      <c r="O31" s="67">
        <v>9048.2900000000009</v>
      </c>
      <c r="P31" s="65">
        <v>2307.38</v>
      </c>
      <c r="Q31" s="65">
        <v>6740.91</v>
      </c>
      <c r="R31" s="67">
        <v>7812.71</v>
      </c>
      <c r="S31" s="65">
        <v>2051.11</v>
      </c>
      <c r="T31" s="65">
        <v>5761.6</v>
      </c>
      <c r="U31" s="35"/>
      <c r="V31" s="35" t="s">
        <v>60</v>
      </c>
      <c r="W31" s="35"/>
      <c r="X31" s="24"/>
      <c r="Y31" s="24"/>
      <c r="Z31" s="24"/>
      <c r="AA31" s="24"/>
    </row>
    <row r="32" spans="1:27" s="23" customFormat="1" ht="12.75" customHeight="1" x14ac:dyDescent="0.2">
      <c r="A32" s="33"/>
      <c r="B32" s="33"/>
      <c r="C32" s="33" t="s">
        <v>40</v>
      </c>
      <c r="D32" s="35"/>
      <c r="E32" s="35"/>
      <c r="F32" s="67">
        <v>2262</v>
      </c>
      <c r="G32" s="65">
        <v>1113</v>
      </c>
      <c r="H32" s="65">
        <v>1148</v>
      </c>
      <c r="I32" s="45">
        <v>1443.74</v>
      </c>
      <c r="J32" s="46">
        <v>939.98</v>
      </c>
      <c r="K32" s="46">
        <v>503.76</v>
      </c>
      <c r="L32" s="65">
        <v>3890.36</v>
      </c>
      <c r="M32" s="65">
        <v>3119.35</v>
      </c>
      <c r="N32" s="65">
        <v>771.01</v>
      </c>
      <c r="O32" s="67">
        <v>3090.37</v>
      </c>
      <c r="P32" s="65">
        <v>1814.12</v>
      </c>
      <c r="Q32" s="65">
        <v>1276.25</v>
      </c>
      <c r="R32" s="67">
        <v>903.09</v>
      </c>
      <c r="S32" s="65">
        <v>233.59</v>
      </c>
      <c r="T32" s="65">
        <v>669.49</v>
      </c>
      <c r="U32" s="35"/>
      <c r="V32" s="35" t="s">
        <v>61</v>
      </c>
      <c r="W32" s="35"/>
      <c r="X32" s="24"/>
      <c r="Y32" s="24"/>
      <c r="Z32" s="24"/>
      <c r="AA32" s="24"/>
    </row>
    <row r="33" spans="1:28" s="23" customFormat="1" ht="12.75" customHeight="1" x14ac:dyDescent="0.2">
      <c r="A33" s="33"/>
      <c r="B33" s="33"/>
      <c r="C33" s="33" t="s">
        <v>41</v>
      </c>
      <c r="D33" s="35"/>
      <c r="E33" s="35"/>
      <c r="F33" s="67">
        <f t="shared" ref="F33" si="9">SUM(G33:H33)</f>
        <v>4918</v>
      </c>
      <c r="G33" s="67">
        <v>1941</v>
      </c>
      <c r="H33" s="67">
        <v>2977</v>
      </c>
      <c r="I33" s="45">
        <v>6361.93</v>
      </c>
      <c r="J33" s="46">
        <v>2164.6799999999998</v>
      </c>
      <c r="K33" s="48">
        <v>4197.25</v>
      </c>
      <c r="L33" s="65">
        <v>5055.18</v>
      </c>
      <c r="M33" s="67">
        <v>2105.9299999999998</v>
      </c>
      <c r="N33" s="67">
        <v>2949.25</v>
      </c>
      <c r="O33" s="67">
        <v>5348.98</v>
      </c>
      <c r="P33" s="67">
        <v>2919.12</v>
      </c>
      <c r="Q33" s="67">
        <v>2429.86</v>
      </c>
      <c r="R33" s="67">
        <v>7461.69</v>
      </c>
      <c r="S33" s="67">
        <v>1969.52</v>
      </c>
      <c r="T33" s="67">
        <v>5492.16</v>
      </c>
      <c r="U33" s="35"/>
      <c r="V33" s="33" t="s">
        <v>62</v>
      </c>
      <c r="W33" s="33"/>
      <c r="X33" s="24"/>
      <c r="Y33" s="24"/>
      <c r="Z33" s="24"/>
      <c r="AA33" s="24"/>
    </row>
    <row r="34" spans="1:28" s="23" customFormat="1" ht="12.75" customHeight="1" x14ac:dyDescent="0.2">
      <c r="A34" s="33"/>
      <c r="B34" s="33"/>
      <c r="C34" s="33" t="s">
        <v>72</v>
      </c>
      <c r="D34" s="35"/>
      <c r="E34" s="35"/>
      <c r="F34" s="67"/>
      <c r="G34" s="67"/>
      <c r="H34" s="67"/>
      <c r="I34" s="45"/>
      <c r="J34" s="48"/>
      <c r="K34" s="48"/>
      <c r="L34" s="65"/>
      <c r="M34" s="67"/>
      <c r="N34" s="67"/>
      <c r="O34" s="67"/>
      <c r="P34" s="67"/>
      <c r="Q34" s="67"/>
      <c r="R34" s="67"/>
      <c r="S34" s="67"/>
      <c r="T34" s="67"/>
      <c r="U34" s="35"/>
      <c r="V34" s="35" t="s">
        <v>69</v>
      </c>
      <c r="W34" s="35"/>
      <c r="X34" s="24"/>
      <c r="Y34" s="24"/>
      <c r="Z34" s="24"/>
      <c r="AA34" s="24"/>
    </row>
    <row r="35" spans="1:28" s="23" customFormat="1" ht="12.75" customHeight="1" x14ac:dyDescent="0.2">
      <c r="A35" s="33"/>
      <c r="B35" s="33"/>
      <c r="C35" s="33" t="s">
        <v>78</v>
      </c>
      <c r="D35" s="33"/>
      <c r="E35" s="35"/>
      <c r="F35" s="67">
        <f>SUM(G35:H35)</f>
        <v>3111</v>
      </c>
      <c r="G35" s="67">
        <v>388</v>
      </c>
      <c r="H35" s="67">
        <v>2723</v>
      </c>
      <c r="I35" s="45">
        <v>3955.34</v>
      </c>
      <c r="J35" s="48">
        <v>416.2</v>
      </c>
      <c r="K35" s="48">
        <v>3539.14</v>
      </c>
      <c r="L35" s="65">
        <v>2044.89</v>
      </c>
      <c r="M35" s="66">
        <v>257.08</v>
      </c>
      <c r="N35" s="67">
        <v>1787.8</v>
      </c>
      <c r="O35" s="67">
        <v>2766.53</v>
      </c>
      <c r="P35" s="66">
        <v>642.99</v>
      </c>
      <c r="Q35" s="67">
        <v>2123.54</v>
      </c>
      <c r="R35" s="67">
        <v>2615.3200000000002</v>
      </c>
      <c r="S35" s="67">
        <v>496.45</v>
      </c>
      <c r="T35" s="67">
        <v>2118.87</v>
      </c>
      <c r="U35" s="35"/>
      <c r="V35" s="35"/>
      <c r="W35" s="35" t="s">
        <v>63</v>
      </c>
      <c r="X35" s="24"/>
      <c r="Y35" s="24"/>
      <c r="Z35" s="24"/>
      <c r="AA35" s="24"/>
    </row>
    <row r="36" spans="1:28" s="23" customFormat="1" ht="12.75" customHeight="1" x14ac:dyDescent="0.2">
      <c r="A36" s="33"/>
      <c r="B36" s="33"/>
      <c r="C36" s="35" t="s">
        <v>42</v>
      </c>
      <c r="D36" s="35"/>
      <c r="E36" s="35"/>
      <c r="F36" s="66" t="s">
        <v>70</v>
      </c>
      <c r="G36" s="66" t="s">
        <v>70</v>
      </c>
      <c r="H36" s="66" t="s">
        <v>70</v>
      </c>
      <c r="I36" s="66" t="s">
        <v>70</v>
      </c>
      <c r="J36" s="66" t="s">
        <v>70</v>
      </c>
      <c r="K36" s="66" t="s">
        <v>70</v>
      </c>
      <c r="L36" s="66" t="s">
        <v>70</v>
      </c>
      <c r="M36" s="66" t="s">
        <v>70</v>
      </c>
      <c r="N36" s="66" t="s">
        <v>70</v>
      </c>
      <c r="O36" s="66" t="s">
        <v>70</v>
      </c>
      <c r="P36" s="66" t="s">
        <v>70</v>
      </c>
      <c r="Q36" s="66" t="s">
        <v>70</v>
      </c>
      <c r="R36" s="66" t="s">
        <v>70</v>
      </c>
      <c r="S36" s="66" t="s">
        <v>70</v>
      </c>
      <c r="T36" s="66" t="s">
        <v>70</v>
      </c>
      <c r="U36" s="35"/>
      <c r="V36" s="35" t="s">
        <v>64</v>
      </c>
      <c r="W36" s="35"/>
      <c r="X36" s="24"/>
      <c r="Y36" s="24"/>
      <c r="Z36" s="24"/>
      <c r="AA36" s="24"/>
    </row>
    <row r="37" spans="1:28" s="23" customFormat="1" ht="12.75" customHeight="1" x14ac:dyDescent="0.2">
      <c r="A37" s="35"/>
      <c r="B37" s="35"/>
      <c r="C37" s="35" t="s">
        <v>13</v>
      </c>
      <c r="D37" s="35"/>
      <c r="E37" s="35"/>
      <c r="F37" s="66" t="s">
        <v>70</v>
      </c>
      <c r="G37" s="66" t="s">
        <v>70</v>
      </c>
      <c r="H37" s="66" t="s">
        <v>70</v>
      </c>
      <c r="I37" s="66" t="s">
        <v>70</v>
      </c>
      <c r="J37" s="66" t="s">
        <v>70</v>
      </c>
      <c r="K37" s="66" t="s">
        <v>70</v>
      </c>
      <c r="L37" s="66" t="s">
        <v>70</v>
      </c>
      <c r="M37" s="66" t="s">
        <v>70</v>
      </c>
      <c r="N37" s="66" t="s">
        <v>70</v>
      </c>
      <c r="O37" s="66" t="s">
        <v>70</v>
      </c>
      <c r="P37" s="66" t="s">
        <v>70</v>
      </c>
      <c r="Q37" s="66" t="s">
        <v>70</v>
      </c>
      <c r="R37" s="66" t="s">
        <v>70</v>
      </c>
      <c r="S37" s="66" t="s">
        <v>70</v>
      </c>
      <c r="T37" s="66" t="s">
        <v>70</v>
      </c>
      <c r="U37" s="34"/>
      <c r="V37" s="35" t="s">
        <v>17</v>
      </c>
      <c r="W37" s="35"/>
      <c r="X37" s="24"/>
      <c r="Y37" s="24"/>
      <c r="Z37" s="24"/>
      <c r="AA37" s="24"/>
      <c r="AB37" s="24"/>
    </row>
    <row r="38" spans="1:28" s="28" customFormat="1" ht="3" customHeight="1" x14ac:dyDescent="0.25">
      <c r="A38" s="25"/>
      <c r="B38" s="25"/>
      <c r="C38" s="25"/>
      <c r="D38" s="25"/>
      <c r="E38" s="26"/>
      <c r="F38" s="49"/>
      <c r="G38" s="50"/>
      <c r="H38" s="50"/>
      <c r="I38" s="49"/>
      <c r="J38" s="50"/>
      <c r="K38" s="50"/>
      <c r="L38" s="68"/>
      <c r="M38" s="68"/>
      <c r="N38" s="68"/>
      <c r="O38" s="68"/>
      <c r="P38" s="68"/>
      <c r="Q38" s="68"/>
      <c r="R38" s="68"/>
      <c r="S38" s="79" t="s">
        <v>70</v>
      </c>
      <c r="T38" s="79" t="s">
        <v>70</v>
      </c>
      <c r="U38" s="27"/>
      <c r="V38" s="25"/>
      <c r="W38" s="25"/>
      <c r="X38" s="25"/>
      <c r="Y38" s="25"/>
      <c r="Z38" s="25"/>
      <c r="AA38" s="25"/>
      <c r="AB38" s="25"/>
    </row>
    <row r="39" spans="1:28" s="28" customFormat="1" ht="3" customHeight="1" x14ac:dyDescent="0.25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69"/>
      <c r="M39" s="69"/>
      <c r="N39" s="69"/>
      <c r="O39" s="69"/>
      <c r="P39" s="69"/>
      <c r="Q39" s="69"/>
      <c r="R39" s="69"/>
      <c r="S39" s="69"/>
      <c r="T39" s="69"/>
      <c r="U39" s="29"/>
      <c r="V39" s="29"/>
      <c r="W39" s="29"/>
      <c r="X39" s="29"/>
      <c r="Y39" s="29"/>
      <c r="Z39" s="29"/>
      <c r="AA39" s="29"/>
      <c r="AB39" s="29"/>
    </row>
    <row r="40" spans="1:28" s="23" customFormat="1" ht="14.25" customHeight="1" x14ac:dyDescent="0.5">
      <c r="C40" s="7" t="s">
        <v>19</v>
      </c>
      <c r="D40" s="36" t="s">
        <v>84</v>
      </c>
      <c r="L40" s="70"/>
      <c r="M40" s="71" t="s">
        <v>20</v>
      </c>
      <c r="N40" s="72" t="s">
        <v>83</v>
      </c>
      <c r="O40" s="70"/>
      <c r="P40" s="70"/>
      <c r="Q40" s="70"/>
      <c r="R40" s="70"/>
      <c r="S40" s="70"/>
      <c r="T40" s="70"/>
      <c r="AA40" s="24"/>
      <c r="AB40" s="24"/>
    </row>
    <row r="41" spans="1:28" s="12" customFormat="1" ht="15" customHeight="1" x14ac:dyDescent="0.25">
      <c r="C41" s="7"/>
      <c r="D41" s="14"/>
      <c r="L41" s="73"/>
      <c r="M41" s="73"/>
      <c r="N41" s="73"/>
      <c r="O41" s="73"/>
      <c r="P41" s="73"/>
      <c r="Q41" s="73"/>
      <c r="R41" s="73"/>
      <c r="S41" s="73"/>
      <c r="T41" s="73"/>
      <c r="AA41" s="13"/>
    </row>
    <row r="43" spans="1:28" x14ac:dyDescent="0.3">
      <c r="B43" s="24"/>
    </row>
    <row r="46" spans="1:28" x14ac:dyDescent="0.3">
      <c r="B46" s="23"/>
    </row>
    <row r="49" spans="2:2" x14ac:dyDescent="0.3">
      <c r="B49" s="24"/>
    </row>
    <row r="50" spans="2:2" x14ac:dyDescent="0.3">
      <c r="B50" s="24"/>
    </row>
    <row r="52" spans="2:2" x14ac:dyDescent="0.3">
      <c r="B52" s="23"/>
    </row>
  </sheetData>
  <mergeCells count="17">
    <mergeCell ref="U4:Z8"/>
    <mergeCell ref="X3:AB3"/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F4:Q4"/>
    <mergeCell ref="R4:T4"/>
    <mergeCell ref="I5:K5"/>
    <mergeCell ref="I6:K6"/>
    <mergeCell ref="L5:N5"/>
    <mergeCell ref="L6:N6"/>
  </mergeCells>
  <phoneticPr fontId="2" type="noConversion"/>
  <pageMargins left="0.46" right="6.25E-2" top="0.5" bottom="0.38" header="0.45" footer="0.24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T-2.4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Windows7 V.11_x64</cp:lastModifiedBy>
  <cp:lastPrinted>2019-07-30T08:42:54Z</cp:lastPrinted>
  <dcterms:created xsi:type="dcterms:W3CDTF">2004-08-16T17:13:42Z</dcterms:created>
  <dcterms:modified xsi:type="dcterms:W3CDTF">2019-09-27T07:41:07Z</dcterms:modified>
</cp:coreProperties>
</file>