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1" l="1"/>
  <c r="J26" i="1"/>
  <c r="D26" i="1"/>
  <c r="B26" i="1" s="1"/>
  <c r="C26" i="1"/>
  <c r="N25" i="1"/>
  <c r="J25" i="1"/>
  <c r="D25" i="1"/>
  <c r="C25" i="1"/>
  <c r="B25" i="1" s="1"/>
  <c r="N24" i="1"/>
  <c r="J24" i="1"/>
  <c r="D24" i="1"/>
  <c r="C24" i="1"/>
  <c r="B24" i="1"/>
  <c r="N23" i="1"/>
  <c r="J23" i="1"/>
  <c r="D23" i="1"/>
  <c r="B23" i="1" s="1"/>
  <c r="C23" i="1"/>
  <c r="N22" i="1"/>
  <c r="J22" i="1"/>
  <c r="D22" i="1"/>
  <c r="C22" i="1"/>
  <c r="B22" i="1" s="1"/>
  <c r="N21" i="1"/>
  <c r="J21" i="1"/>
  <c r="D21" i="1"/>
  <c r="C21" i="1"/>
  <c r="B21" i="1"/>
  <c r="N20" i="1"/>
  <c r="J20" i="1"/>
  <c r="D20" i="1"/>
  <c r="B20" i="1" s="1"/>
  <c r="C20" i="1"/>
  <c r="N19" i="1"/>
  <c r="J19" i="1"/>
  <c r="D19" i="1"/>
  <c r="C19" i="1"/>
  <c r="B19" i="1" s="1"/>
  <c r="N18" i="1"/>
  <c r="J18" i="1"/>
  <c r="D18" i="1"/>
  <c r="C18" i="1"/>
  <c r="B18" i="1"/>
  <c r="N17" i="1"/>
  <c r="J17" i="1"/>
  <c r="D17" i="1"/>
  <c r="B17" i="1" s="1"/>
  <c r="C17" i="1"/>
  <c r="N16" i="1"/>
  <c r="J16" i="1"/>
  <c r="D16" i="1"/>
  <c r="C16" i="1"/>
  <c r="B16" i="1" s="1"/>
  <c r="N15" i="1"/>
  <c r="J15" i="1"/>
  <c r="D15" i="1"/>
  <c r="C15" i="1"/>
  <c r="B15" i="1"/>
  <c r="N14" i="1"/>
  <c r="J14" i="1"/>
  <c r="D14" i="1"/>
  <c r="B14" i="1" s="1"/>
  <c r="C14" i="1"/>
  <c r="N13" i="1"/>
  <c r="J13" i="1"/>
  <c r="D13" i="1"/>
  <c r="C13" i="1"/>
  <c r="B13" i="1" s="1"/>
  <c r="N12" i="1"/>
  <c r="J12" i="1"/>
  <c r="D12" i="1"/>
  <c r="C12" i="1"/>
  <c r="B12" i="1"/>
  <c r="N11" i="1"/>
  <c r="J11" i="1"/>
  <c r="D11" i="1"/>
  <c r="B11" i="1" s="1"/>
  <c r="C11" i="1"/>
  <c r="N10" i="1"/>
  <c r="J10" i="1"/>
  <c r="D10" i="1"/>
  <c r="C10" i="1"/>
  <c r="B10" i="1" s="1"/>
  <c r="N9" i="1"/>
  <c r="J9" i="1"/>
  <c r="D9" i="1"/>
  <c r="C9" i="1"/>
  <c r="B9" i="1"/>
  <c r="N8" i="1"/>
  <c r="J8" i="1"/>
  <c r="D8" i="1"/>
  <c r="B8" i="1" s="1"/>
  <c r="C8" i="1"/>
  <c r="N7" i="1"/>
  <c r="J7" i="1"/>
  <c r="D7" i="1"/>
  <c r="C7" i="1"/>
  <c r="B7" i="1" s="1"/>
  <c r="N6" i="1"/>
  <c r="J6" i="1"/>
  <c r="D6" i="1"/>
  <c r="C6" i="1"/>
  <c r="B6" i="1"/>
  <c r="N5" i="1"/>
  <c r="J5" i="1"/>
  <c r="D5" i="1"/>
  <c r="B5" i="1" s="1"/>
  <c r="C5" i="1"/>
  <c r="P4" i="1"/>
  <c r="N4" i="1" s="1"/>
  <c r="O4" i="1"/>
  <c r="L4" i="1"/>
  <c r="J4" i="1" s="1"/>
  <c r="K4" i="1"/>
  <c r="H4" i="1"/>
  <c r="G4" i="1"/>
  <c r="C4" i="1"/>
  <c r="B4" i="1" l="1"/>
  <c r="D4" i="1"/>
</calcChain>
</file>

<file path=xl/sharedStrings.xml><?xml version="1.0" encoding="utf-8"?>
<sst xmlns="http://schemas.openxmlformats.org/spreadsheetml/2006/main" count="141" uniqueCount="33">
  <si>
    <t>อุตสาหกรรม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</si>
  <si>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</si>
  <si>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</si>
  <si>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</si>
  <si>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</si>
  <si>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</si>
  <si>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</si>
  <si>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</si>
  <si>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</si>
  <si>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</si>
  <si>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</si>
  <si>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</si>
  <si>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</si>
  <si>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</si>
  <si>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</si>
  <si>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</si>
  <si>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</si>
  <si>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</si>
  <si>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</si>
  <si>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</si>
  <si>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</si>
  <si>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</si>
  <si>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</si>
  <si>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</si>
  <si>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</si>
  <si>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</si>
  <si>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</si>
  <si>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</si>
  <si>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</si>
  <si>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</si>
  <si>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</si>
  <si>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</si>
  <si>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r>
      <t xml:space="preserve"> </t>
    </r>
    <r>
      <rPr>
        <sz val="16"/>
        <rFont val="TH SarabunPSK"/>
        <family val="2"/>
      </rPr>
      <t>ตารางที่ 4  ประชากรอายุ 15 ปีขึ้นไปที่มีงานทำ จำแนกตามอุตสาหกรรมและเพศ เฉลี่ยปี 2560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</si>
</sst>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4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top" wrapText="1"/>
    </xf>
    <xf numFmtId="187" fontId="4" fillId="2" borderId="2" xfId="1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87" fontId="7" fillId="4" borderId="0" xfId="1" applyNumberFormat="1" applyFont="1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3" fontId="7" fillId="4" borderId="10" xfId="0" applyNumberFormat="1" applyFont="1" applyFill="1" applyBorder="1" applyAlignment="1">
      <alignment horizontal="right"/>
    </xf>
    <xf numFmtId="0" fontId="7" fillId="4" borderId="11" xfId="0" applyFont="1" applyFill="1" applyBorder="1" applyAlignment="1">
      <alignment horizontal="center"/>
    </xf>
    <xf numFmtId="187" fontId="7" fillId="4" borderId="12" xfId="1" applyNumberFormat="1" applyFont="1" applyFill="1" applyBorder="1" applyAlignment="1">
      <alignment horizontal="right"/>
    </xf>
    <xf numFmtId="0" fontId="7" fillId="4" borderId="0" xfId="0" applyFont="1" applyFill="1" applyBorder="1" applyAlignment="1">
      <alignment horizontal="center"/>
    </xf>
    <xf numFmtId="3" fontId="8" fillId="4" borderId="12" xfId="0" applyNumberFormat="1" applyFont="1" applyFill="1" applyBorder="1" applyAlignment="1">
      <alignment horizontal="right" wrapText="1"/>
    </xf>
    <xf numFmtId="3" fontId="8" fillId="4" borderId="0" xfId="0" applyNumberFormat="1" applyFont="1" applyFill="1" applyBorder="1" applyAlignment="1">
      <alignment horizontal="right" wrapText="1"/>
    </xf>
    <xf numFmtId="3" fontId="8" fillId="4" borderId="10" xfId="0" applyNumberFormat="1" applyFont="1" applyFill="1" applyBorder="1" applyAlignment="1">
      <alignment horizontal="right" wrapText="1"/>
    </xf>
    <xf numFmtId="0" fontId="6" fillId="4" borderId="0" xfId="0" applyFont="1" applyFill="1" applyBorder="1" applyAlignment="1">
      <alignment horizontal="center" wrapText="1"/>
    </xf>
    <xf numFmtId="3" fontId="9" fillId="4" borderId="12" xfId="0" applyNumberFormat="1" applyFont="1" applyFill="1" applyBorder="1" applyAlignment="1">
      <alignment horizontal="right"/>
    </xf>
    <xf numFmtId="3" fontId="9" fillId="4" borderId="0" xfId="0" applyNumberFormat="1" applyFont="1" applyFill="1" applyBorder="1" applyAlignment="1">
      <alignment horizontal="right"/>
    </xf>
    <xf numFmtId="3" fontId="9" fillId="4" borderId="10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 wrapText="1"/>
    </xf>
    <xf numFmtId="3" fontId="10" fillId="4" borderId="0" xfId="0" applyNumberFormat="1" applyFont="1" applyFill="1" applyBorder="1" applyAlignment="1">
      <alignment horizontal="right"/>
    </xf>
    <xf numFmtId="3" fontId="10" fillId="4" borderId="10" xfId="0" applyNumberFormat="1" applyFont="1" applyFill="1" applyBorder="1" applyAlignment="1">
      <alignment horizontal="right"/>
    </xf>
    <xf numFmtId="0" fontId="5" fillId="0" borderId="13" xfId="0" applyFont="1" applyBorder="1" applyAlignment="1">
      <alignment vertical="top" wrapText="1"/>
    </xf>
    <xf numFmtId="187" fontId="11" fillId="0" borderId="0" xfId="1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0" fontId="5" fillId="0" borderId="12" xfId="0" applyFont="1" applyBorder="1" applyAlignment="1">
      <alignment wrapText="1"/>
    </xf>
    <xf numFmtId="187" fontId="11" fillId="0" borderId="12" xfId="1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3" fontId="12" fillId="0" borderId="12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3" fontId="13" fillId="0" borderId="1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0" fontId="3" fillId="0" borderId="0" xfId="0" applyFont="1" applyBorder="1" applyAlignment="1">
      <alignment wrapText="1"/>
    </xf>
    <xf numFmtId="3" fontId="14" fillId="0" borderId="0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12" fillId="0" borderId="10" xfId="0" applyFont="1" applyBorder="1" applyAlignment="1">
      <alignment horizontal="right" wrapText="1"/>
    </xf>
    <xf numFmtId="0" fontId="13" fillId="0" borderId="10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0" fontId="14" fillId="0" borderId="1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7" fontId="13" fillId="0" borderId="0" xfId="1" applyNumberFormat="1" applyFont="1" applyBorder="1" applyAlignment="1">
      <alignment horizontal="right"/>
    </xf>
    <xf numFmtId="187" fontId="13" fillId="0" borderId="10" xfId="1" applyNumberFormat="1" applyFont="1" applyBorder="1" applyAlignment="1">
      <alignment horizontal="right"/>
    </xf>
    <xf numFmtId="3" fontId="14" fillId="0" borderId="0" xfId="1" applyNumberFormat="1" applyFont="1" applyBorder="1" applyAlignment="1">
      <alignment horizontal="right"/>
    </xf>
    <xf numFmtId="0" fontId="14" fillId="0" borderId="10" xfId="1" applyNumberFormat="1" applyFont="1" applyBorder="1" applyAlignment="1">
      <alignment horizontal="right"/>
    </xf>
    <xf numFmtId="0" fontId="14" fillId="0" borderId="0" xfId="1" applyNumberFormat="1" applyFont="1" applyBorder="1" applyAlignment="1">
      <alignment horizontal="right"/>
    </xf>
    <xf numFmtId="1" fontId="11" fillId="0" borderId="12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6" xfId="0" applyFont="1" applyBorder="1" applyAlignment="1">
      <alignment vertical="top" wrapText="1"/>
    </xf>
    <xf numFmtId="187" fontId="11" fillId="0" borderId="8" xfId="1" applyNumberFormat="1" applyFont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0" fontId="5" fillId="0" borderId="7" xfId="0" applyFont="1" applyBorder="1" applyAlignment="1">
      <alignment wrapText="1"/>
    </xf>
    <xf numFmtId="1" fontId="11" fillId="0" borderId="7" xfId="1" applyNumberFormat="1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3" fontId="12" fillId="0" borderId="7" xfId="0" applyNumberFormat="1" applyFont="1" applyBorder="1" applyAlignment="1">
      <alignment horizontal="right" wrapText="1"/>
    </xf>
    <xf numFmtId="3" fontId="13" fillId="0" borderId="7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14" fillId="0" borderId="8" xfId="0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187" fontId="0" fillId="0" borderId="0" xfId="0" applyNumberFormat="1"/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zoomScale="80" zoomScaleNormal="80" workbookViewId="0">
      <selection activeCell="B11" sqref="B11"/>
    </sheetView>
  </sheetViews>
  <sheetFormatPr defaultRowHeight="12.75" x14ac:dyDescent="0.2"/>
  <cols>
    <col min="1" max="1" width="50.7109375" customWidth="1"/>
    <col min="2" max="2" width="10.28515625" customWidth="1"/>
    <col min="3" max="3" width="11.42578125" customWidth="1"/>
    <col min="4" max="4" width="10" customWidth="1"/>
    <col min="5" max="5" width="11.28515625" hidden="1" customWidth="1"/>
    <col min="6" max="6" width="10" hidden="1" customWidth="1"/>
    <col min="7" max="8" width="11.42578125" hidden="1" customWidth="1"/>
    <col min="9" max="9" width="11.85546875" hidden="1" customWidth="1"/>
    <col min="10" max="10" width="10.140625" hidden="1" customWidth="1"/>
    <col min="11" max="12" width="11.42578125" hidden="1" customWidth="1"/>
    <col min="13" max="13" width="12.140625" hidden="1" customWidth="1"/>
    <col min="14" max="14" width="10.5703125" hidden="1" customWidth="1"/>
    <col min="15" max="15" width="10" hidden="1" customWidth="1"/>
    <col min="16" max="16" width="10.28515625" hidden="1" customWidth="1"/>
    <col min="17" max="17" width="12" hidden="1" customWidth="1"/>
    <col min="18" max="20" width="10.42578125" hidden="1" customWidth="1"/>
    <col min="21" max="21" width="0" hidden="1" customWidth="1"/>
  </cols>
  <sheetData>
    <row r="1" spans="1:20" ht="39.75" customHeight="1" thickBot="1" x14ac:dyDescent="0.6">
      <c r="A1" s="1" t="s">
        <v>32</v>
      </c>
    </row>
    <row r="2" spans="1:20" ht="24.75" thickBot="1" x14ac:dyDescent="0.6">
      <c r="A2" s="2" t="s">
        <v>0</v>
      </c>
      <c r="B2" s="3" t="s">
        <v>1</v>
      </c>
      <c r="C2" s="4" t="s">
        <v>2</v>
      </c>
      <c r="D2" s="5" t="s">
        <v>3</v>
      </c>
      <c r="E2" s="6" t="s">
        <v>0</v>
      </c>
      <c r="F2" s="3" t="s">
        <v>4</v>
      </c>
      <c r="G2" s="4" t="s">
        <v>2</v>
      </c>
      <c r="H2" s="4" t="s">
        <v>3</v>
      </c>
      <c r="I2" s="7" t="s">
        <v>0</v>
      </c>
      <c r="J2" s="3" t="s">
        <v>5</v>
      </c>
      <c r="K2" s="4" t="s">
        <v>2</v>
      </c>
      <c r="L2" s="4" t="s">
        <v>3</v>
      </c>
      <c r="M2" s="7" t="s">
        <v>0</v>
      </c>
      <c r="N2" s="4" t="s">
        <v>6</v>
      </c>
      <c r="O2" s="4" t="s">
        <v>2</v>
      </c>
      <c r="P2" s="4" t="s">
        <v>3</v>
      </c>
      <c r="Q2" s="8" t="s">
        <v>0</v>
      </c>
      <c r="R2" s="4" t="s">
        <v>7</v>
      </c>
      <c r="S2" s="4" t="s">
        <v>2</v>
      </c>
      <c r="T2" s="4" t="s">
        <v>3</v>
      </c>
    </row>
    <row r="3" spans="1:20" ht="22.5" customHeight="1" thickBot="1" x14ac:dyDescent="0.6">
      <c r="A3" s="9"/>
      <c r="B3" s="78" t="s">
        <v>8</v>
      </c>
      <c r="C3" s="79"/>
      <c r="D3" s="80"/>
      <c r="E3" s="10"/>
      <c r="F3" s="81" t="s">
        <v>8</v>
      </c>
      <c r="G3" s="81"/>
      <c r="H3" s="81"/>
      <c r="I3" s="11"/>
      <c r="J3" s="81" t="s">
        <v>8</v>
      </c>
      <c r="K3" s="81"/>
      <c r="L3" s="81"/>
      <c r="M3" s="11"/>
      <c r="N3" s="81" t="s">
        <v>8</v>
      </c>
      <c r="O3" s="81"/>
      <c r="P3" s="81"/>
      <c r="Q3" s="12"/>
      <c r="R3" s="82" t="s">
        <v>8</v>
      </c>
      <c r="S3" s="82"/>
      <c r="T3" s="82"/>
    </row>
    <row r="4" spans="1:20" ht="24" x14ac:dyDescent="0.55000000000000004">
      <c r="A4" s="13" t="s">
        <v>9</v>
      </c>
      <c r="B4" s="14">
        <f>C4+D4</f>
        <v>859091.75</v>
      </c>
      <c r="C4" s="15">
        <f>SUM(C5:C26)</f>
        <v>486336.5</v>
      </c>
      <c r="D4" s="16">
        <f>SUM(D5:D26)</f>
        <v>372755.25</v>
      </c>
      <c r="E4" s="17" t="s">
        <v>9</v>
      </c>
      <c r="F4" s="18">
        <v>867329</v>
      </c>
      <c r="G4" s="15">
        <f>SUM(G5:G26)</f>
        <v>492171</v>
      </c>
      <c r="H4" s="16">
        <f>SUM(H5:H26)</f>
        <v>375158</v>
      </c>
      <c r="I4" s="19" t="s">
        <v>9</v>
      </c>
      <c r="J4" s="20">
        <f>SUM(K4:L4)</f>
        <v>849550</v>
      </c>
      <c r="K4" s="21">
        <f>SUM(K5:K26)</f>
        <v>489206</v>
      </c>
      <c r="L4" s="22">
        <f>SUM(L5:L26)</f>
        <v>360344</v>
      </c>
      <c r="M4" s="23" t="s">
        <v>9</v>
      </c>
      <c r="N4" s="24">
        <f>O4+P4</f>
        <v>871698</v>
      </c>
      <c r="O4" s="25">
        <f>SUM(O5:O26)</f>
        <v>480268</v>
      </c>
      <c r="P4" s="26">
        <f>SUM(P5:P26)</f>
        <v>391430</v>
      </c>
      <c r="Q4" s="27" t="s">
        <v>9</v>
      </c>
      <c r="R4" s="28">
        <v>847790</v>
      </c>
      <c r="S4" s="28">
        <v>483701</v>
      </c>
      <c r="T4" s="29">
        <v>364089</v>
      </c>
    </row>
    <row r="5" spans="1:20" ht="24" customHeight="1" x14ac:dyDescent="0.55000000000000004">
      <c r="A5" s="30" t="s">
        <v>10</v>
      </c>
      <c r="B5" s="31">
        <f>C5+D5</f>
        <v>388606.5</v>
      </c>
      <c r="C5" s="32">
        <f>(G5+K5+O5+S5)/4</f>
        <v>242309.5</v>
      </c>
      <c r="D5" s="33">
        <f>(H5+L5+P5+T5)/4</f>
        <v>146297</v>
      </c>
      <c r="E5" s="34" t="s">
        <v>10</v>
      </c>
      <c r="F5" s="35">
        <v>386808</v>
      </c>
      <c r="G5" s="32">
        <v>246410</v>
      </c>
      <c r="H5" s="33">
        <v>140398</v>
      </c>
      <c r="I5" s="36" t="s">
        <v>10</v>
      </c>
      <c r="J5" s="37">
        <f>SUM(K5:L5)</f>
        <v>383591</v>
      </c>
      <c r="K5" s="38">
        <v>244907</v>
      </c>
      <c r="L5" s="39">
        <v>138684</v>
      </c>
      <c r="M5" s="36" t="s">
        <v>10</v>
      </c>
      <c r="N5" s="40">
        <f t="shared" ref="N5:N26" si="0">O5+P5</f>
        <v>406699</v>
      </c>
      <c r="O5" s="41">
        <v>237327</v>
      </c>
      <c r="P5" s="42">
        <v>169372</v>
      </c>
      <c r="Q5" s="43" t="s">
        <v>10</v>
      </c>
      <c r="R5" s="44">
        <v>377329</v>
      </c>
      <c r="S5" s="44">
        <v>240594</v>
      </c>
      <c r="T5" s="45">
        <v>136734</v>
      </c>
    </row>
    <row r="6" spans="1:20" ht="21.75" customHeight="1" x14ac:dyDescent="0.55000000000000004">
      <c r="A6" s="30" t="s">
        <v>11</v>
      </c>
      <c r="B6" s="31">
        <f>C6+D6</f>
        <v>4444.75</v>
      </c>
      <c r="C6" s="32">
        <f t="shared" ref="C6:D26" si="1">(G6+K6+O6+S6)/4</f>
        <v>3287</v>
      </c>
      <c r="D6" s="33">
        <f t="shared" si="1"/>
        <v>1157.75</v>
      </c>
      <c r="E6" s="34" t="s">
        <v>11</v>
      </c>
      <c r="F6" s="35">
        <v>6185</v>
      </c>
      <c r="G6" s="32">
        <v>3806</v>
      </c>
      <c r="H6" s="33">
        <v>2379</v>
      </c>
      <c r="I6" s="36" t="s">
        <v>11</v>
      </c>
      <c r="J6" s="37">
        <f t="shared" ref="J6:J26" si="2">SUM(K6:L6)</f>
        <v>5323</v>
      </c>
      <c r="K6" s="38">
        <v>4575</v>
      </c>
      <c r="L6" s="46">
        <v>748</v>
      </c>
      <c r="M6" s="36" t="s">
        <v>11</v>
      </c>
      <c r="N6" s="40">
        <f t="shared" si="0"/>
        <v>2821</v>
      </c>
      <c r="O6" s="41">
        <v>2821</v>
      </c>
      <c r="P6" s="47">
        <v>0</v>
      </c>
      <c r="Q6" s="43" t="s">
        <v>11</v>
      </c>
      <c r="R6" s="44">
        <v>3450</v>
      </c>
      <c r="S6" s="44">
        <v>1946</v>
      </c>
      <c r="T6" s="45">
        <v>1504</v>
      </c>
    </row>
    <row r="7" spans="1:20" ht="19.5" customHeight="1" x14ac:dyDescent="0.55000000000000004">
      <c r="A7" s="30" t="s">
        <v>12</v>
      </c>
      <c r="B7" s="31">
        <f>C7+D7</f>
        <v>58750.5</v>
      </c>
      <c r="C7" s="32">
        <f t="shared" si="1"/>
        <v>27628.5</v>
      </c>
      <c r="D7" s="33">
        <f t="shared" si="1"/>
        <v>31122</v>
      </c>
      <c r="E7" s="34" t="s">
        <v>12</v>
      </c>
      <c r="F7" s="35">
        <v>61586</v>
      </c>
      <c r="G7" s="32">
        <v>30207</v>
      </c>
      <c r="H7" s="33">
        <v>31379</v>
      </c>
      <c r="I7" s="36" t="s">
        <v>12</v>
      </c>
      <c r="J7" s="37">
        <f t="shared" si="2"/>
        <v>54445</v>
      </c>
      <c r="K7" s="38">
        <v>26667</v>
      </c>
      <c r="L7" s="39">
        <v>27778</v>
      </c>
      <c r="M7" s="36" t="s">
        <v>12</v>
      </c>
      <c r="N7" s="40">
        <f t="shared" si="0"/>
        <v>52818</v>
      </c>
      <c r="O7" s="41">
        <v>22377</v>
      </c>
      <c r="P7" s="42">
        <v>30441</v>
      </c>
      <c r="Q7" s="43" t="s">
        <v>12</v>
      </c>
      <c r="R7" s="44">
        <v>66153</v>
      </c>
      <c r="S7" s="44">
        <v>31263</v>
      </c>
      <c r="T7" s="45">
        <v>34890</v>
      </c>
    </row>
    <row r="8" spans="1:20" ht="22.5" customHeight="1" x14ac:dyDescent="0.55000000000000004">
      <c r="A8" s="30" t="s">
        <v>13</v>
      </c>
      <c r="B8" s="31">
        <f t="shared" ref="B8:B26" si="3">C8+D8</f>
        <v>1980.5</v>
      </c>
      <c r="C8" s="32">
        <f t="shared" si="1"/>
        <v>1516.5</v>
      </c>
      <c r="D8" s="33">
        <f t="shared" si="1"/>
        <v>464</v>
      </c>
      <c r="E8" s="34" t="s">
        <v>13</v>
      </c>
      <c r="F8" s="35">
        <v>2467</v>
      </c>
      <c r="G8" s="32">
        <v>2344</v>
      </c>
      <c r="H8" s="48">
        <v>123</v>
      </c>
      <c r="I8" s="36" t="s">
        <v>13</v>
      </c>
      <c r="J8" s="37">
        <f t="shared" si="2"/>
        <v>1438</v>
      </c>
      <c r="K8" s="49">
        <v>465</v>
      </c>
      <c r="L8" s="46">
        <v>973</v>
      </c>
      <c r="M8" s="36" t="s">
        <v>13</v>
      </c>
      <c r="N8" s="40">
        <f t="shared" si="0"/>
        <v>2054</v>
      </c>
      <c r="O8" s="41">
        <v>1294</v>
      </c>
      <c r="P8" s="47">
        <v>760</v>
      </c>
      <c r="Q8" s="43" t="s">
        <v>13</v>
      </c>
      <c r="R8" s="44">
        <v>1963</v>
      </c>
      <c r="S8" s="44">
        <v>1963</v>
      </c>
      <c r="T8" s="50">
        <v>0</v>
      </c>
    </row>
    <row r="9" spans="1:20" ht="21" customHeight="1" x14ac:dyDescent="0.55000000000000004">
      <c r="A9" s="30" t="s">
        <v>14</v>
      </c>
      <c r="B9" s="31">
        <f t="shared" si="3"/>
        <v>2206.5</v>
      </c>
      <c r="C9" s="32">
        <f t="shared" si="1"/>
        <v>1237.75</v>
      </c>
      <c r="D9" s="33">
        <f t="shared" si="1"/>
        <v>968.75</v>
      </c>
      <c r="E9" s="34" t="s">
        <v>14</v>
      </c>
      <c r="F9" s="35">
        <v>2858</v>
      </c>
      <c r="G9" s="32">
        <v>2622</v>
      </c>
      <c r="H9" s="48">
        <v>236</v>
      </c>
      <c r="I9" s="36" t="s">
        <v>14</v>
      </c>
      <c r="J9" s="37">
        <f t="shared" si="2"/>
        <v>2630</v>
      </c>
      <c r="K9" s="38">
        <v>1767</v>
      </c>
      <c r="L9" s="46">
        <v>863</v>
      </c>
      <c r="M9" s="36" t="s">
        <v>14</v>
      </c>
      <c r="N9" s="40">
        <f t="shared" si="0"/>
        <v>2971</v>
      </c>
      <c r="O9" s="41">
        <v>388</v>
      </c>
      <c r="P9" s="47">
        <v>2583</v>
      </c>
      <c r="Q9" s="43" t="s">
        <v>14</v>
      </c>
      <c r="R9" s="51">
        <v>366</v>
      </c>
      <c r="S9" s="51">
        <v>174</v>
      </c>
      <c r="T9" s="50">
        <v>193</v>
      </c>
    </row>
    <row r="10" spans="1:20" ht="20.25" customHeight="1" x14ac:dyDescent="0.55000000000000004">
      <c r="A10" s="30" t="s">
        <v>15</v>
      </c>
      <c r="B10" s="31">
        <f>C10+D10</f>
        <v>61419.75</v>
      </c>
      <c r="C10" s="32">
        <f t="shared" si="1"/>
        <v>55738.75</v>
      </c>
      <c r="D10" s="33">
        <f t="shared" si="1"/>
        <v>5681</v>
      </c>
      <c r="E10" s="34" t="s">
        <v>15</v>
      </c>
      <c r="F10" s="35">
        <v>55227</v>
      </c>
      <c r="G10" s="32">
        <v>52603</v>
      </c>
      <c r="H10" s="33">
        <v>2624</v>
      </c>
      <c r="I10" s="36" t="s">
        <v>15</v>
      </c>
      <c r="J10" s="37">
        <f t="shared" si="2"/>
        <v>65368</v>
      </c>
      <c r="K10" s="38">
        <v>60800</v>
      </c>
      <c r="L10" s="39">
        <v>4568</v>
      </c>
      <c r="M10" s="36" t="s">
        <v>15</v>
      </c>
      <c r="N10" s="40">
        <f t="shared" si="0"/>
        <v>68101</v>
      </c>
      <c r="O10" s="41">
        <v>58734</v>
      </c>
      <c r="P10" s="42">
        <v>9367</v>
      </c>
      <c r="Q10" s="43" t="s">
        <v>15</v>
      </c>
      <c r="R10" s="44">
        <v>56984</v>
      </c>
      <c r="S10" s="44">
        <v>50818</v>
      </c>
      <c r="T10" s="45">
        <v>6165</v>
      </c>
    </row>
    <row r="11" spans="1:20" ht="48" customHeight="1" x14ac:dyDescent="0.55000000000000004">
      <c r="A11" s="30" t="s">
        <v>16</v>
      </c>
      <c r="B11" s="31">
        <f t="shared" si="3"/>
        <v>156550.5</v>
      </c>
      <c r="C11" s="32">
        <f>(G11+K11+O11+S11)/4</f>
        <v>75645.5</v>
      </c>
      <c r="D11" s="33">
        <f t="shared" si="1"/>
        <v>80905</v>
      </c>
      <c r="E11" s="34" t="s">
        <v>16</v>
      </c>
      <c r="F11" s="35">
        <v>158805</v>
      </c>
      <c r="G11" s="32">
        <v>73901</v>
      </c>
      <c r="H11" s="33">
        <v>84904</v>
      </c>
      <c r="I11" s="36" t="s">
        <v>16</v>
      </c>
      <c r="J11" s="37">
        <f t="shared" si="2"/>
        <v>164766</v>
      </c>
      <c r="K11" s="38">
        <v>75384</v>
      </c>
      <c r="L11" s="39">
        <v>89382</v>
      </c>
      <c r="M11" s="36" t="s">
        <v>16</v>
      </c>
      <c r="N11" s="40">
        <f t="shared" si="0"/>
        <v>153379</v>
      </c>
      <c r="O11" s="41">
        <v>76311</v>
      </c>
      <c r="P11" s="42">
        <v>77068</v>
      </c>
      <c r="Q11" s="43" t="s">
        <v>16</v>
      </c>
      <c r="R11" s="44">
        <v>149253</v>
      </c>
      <c r="S11" s="44">
        <v>76986</v>
      </c>
      <c r="T11" s="45">
        <v>72266</v>
      </c>
    </row>
    <row r="12" spans="1:20" ht="21" customHeight="1" x14ac:dyDescent="0.55000000000000004">
      <c r="A12" s="30" t="s">
        <v>17</v>
      </c>
      <c r="B12" s="31">
        <f t="shared" si="3"/>
        <v>10731.75</v>
      </c>
      <c r="C12" s="32">
        <f t="shared" si="1"/>
        <v>10344</v>
      </c>
      <c r="D12" s="33">
        <f t="shared" si="1"/>
        <v>387.75</v>
      </c>
      <c r="E12" s="34" t="s">
        <v>17</v>
      </c>
      <c r="F12" s="35">
        <v>9796</v>
      </c>
      <c r="G12" s="32">
        <v>9557</v>
      </c>
      <c r="H12" s="48">
        <v>239</v>
      </c>
      <c r="I12" s="36" t="s">
        <v>17</v>
      </c>
      <c r="J12" s="37">
        <f t="shared" si="2"/>
        <v>8829</v>
      </c>
      <c r="K12" s="38">
        <v>8569</v>
      </c>
      <c r="L12" s="46">
        <v>260</v>
      </c>
      <c r="M12" s="36" t="s">
        <v>17</v>
      </c>
      <c r="N12" s="40">
        <f t="shared" si="0"/>
        <v>11340</v>
      </c>
      <c r="O12" s="41">
        <v>10866</v>
      </c>
      <c r="P12" s="47">
        <v>474</v>
      </c>
      <c r="Q12" s="43" t="s">
        <v>17</v>
      </c>
      <c r="R12" s="44">
        <v>12962</v>
      </c>
      <c r="S12" s="44">
        <v>12384</v>
      </c>
      <c r="T12" s="50">
        <v>578</v>
      </c>
    </row>
    <row r="13" spans="1:20" ht="19.5" customHeight="1" x14ac:dyDescent="0.55000000000000004">
      <c r="A13" s="30" t="s">
        <v>18</v>
      </c>
      <c r="B13" s="31">
        <f>C13+D13</f>
        <v>50439</v>
      </c>
      <c r="C13" s="32">
        <f t="shared" si="1"/>
        <v>13301.5</v>
      </c>
      <c r="D13" s="33">
        <f t="shared" si="1"/>
        <v>37137.5</v>
      </c>
      <c r="E13" s="34" t="s">
        <v>18</v>
      </c>
      <c r="F13" s="35">
        <v>55646</v>
      </c>
      <c r="G13" s="32">
        <v>15408</v>
      </c>
      <c r="H13" s="33">
        <v>40238</v>
      </c>
      <c r="I13" s="36" t="s">
        <v>18</v>
      </c>
      <c r="J13" s="37">
        <f t="shared" si="2"/>
        <v>40629</v>
      </c>
      <c r="K13" s="38">
        <v>8948</v>
      </c>
      <c r="L13" s="39">
        <v>31681</v>
      </c>
      <c r="M13" s="36" t="s">
        <v>18</v>
      </c>
      <c r="N13" s="40">
        <f t="shared" si="0"/>
        <v>46765</v>
      </c>
      <c r="O13" s="41">
        <v>10832</v>
      </c>
      <c r="P13" s="42">
        <v>35933</v>
      </c>
      <c r="Q13" s="43" t="s">
        <v>18</v>
      </c>
      <c r="R13" s="44">
        <v>58715</v>
      </c>
      <c r="S13" s="44">
        <v>18018</v>
      </c>
      <c r="T13" s="45">
        <v>40698</v>
      </c>
    </row>
    <row r="14" spans="1:20" ht="20.25" customHeight="1" x14ac:dyDescent="0.55000000000000004">
      <c r="A14" s="30" t="s">
        <v>19</v>
      </c>
      <c r="B14" s="31">
        <f t="shared" si="3"/>
        <v>1680.25</v>
      </c>
      <c r="C14" s="32">
        <f t="shared" si="1"/>
        <v>1128.75</v>
      </c>
      <c r="D14" s="33">
        <f t="shared" si="1"/>
        <v>551.5</v>
      </c>
      <c r="E14" s="34" t="s">
        <v>19</v>
      </c>
      <c r="F14" s="35">
        <v>493</v>
      </c>
      <c r="G14" s="52">
        <v>213</v>
      </c>
      <c r="H14" s="48">
        <v>280</v>
      </c>
      <c r="I14" s="36" t="s">
        <v>19</v>
      </c>
      <c r="J14" s="37">
        <f t="shared" si="2"/>
        <v>1641</v>
      </c>
      <c r="K14" s="38">
        <v>1164</v>
      </c>
      <c r="L14" s="46">
        <v>477</v>
      </c>
      <c r="M14" s="36" t="s">
        <v>19</v>
      </c>
      <c r="N14" s="40">
        <f t="shared" si="0"/>
        <v>3172</v>
      </c>
      <c r="O14" s="53">
        <v>1723</v>
      </c>
      <c r="P14" s="54">
        <v>1449</v>
      </c>
      <c r="Q14" s="43" t="s">
        <v>19</v>
      </c>
      <c r="R14" s="44">
        <v>1415</v>
      </c>
      <c r="S14" s="55">
        <v>1415</v>
      </c>
      <c r="T14" s="56">
        <v>0</v>
      </c>
    </row>
    <row r="15" spans="1:20" ht="21.75" customHeight="1" x14ac:dyDescent="0.55000000000000004">
      <c r="A15" s="30" t="s">
        <v>20</v>
      </c>
      <c r="B15" s="31">
        <f t="shared" si="3"/>
        <v>6301.25</v>
      </c>
      <c r="C15" s="32">
        <f t="shared" si="1"/>
        <v>2699.25</v>
      </c>
      <c r="D15" s="33">
        <f>(H15+L15+P15+T15)/4</f>
        <v>3602</v>
      </c>
      <c r="E15" s="34" t="s">
        <v>20</v>
      </c>
      <c r="F15" s="35">
        <v>8661</v>
      </c>
      <c r="G15" s="32">
        <v>3345</v>
      </c>
      <c r="H15" s="33">
        <v>5316</v>
      </c>
      <c r="I15" s="36" t="s">
        <v>20</v>
      </c>
      <c r="J15" s="37">
        <f t="shared" si="2"/>
        <v>6704</v>
      </c>
      <c r="K15" s="38">
        <v>2869</v>
      </c>
      <c r="L15" s="39">
        <v>3835</v>
      </c>
      <c r="M15" s="36" t="s">
        <v>20</v>
      </c>
      <c r="N15" s="40">
        <f t="shared" si="0"/>
        <v>4063</v>
      </c>
      <c r="O15" s="41">
        <v>2068</v>
      </c>
      <c r="P15" s="42">
        <v>1995</v>
      </c>
      <c r="Q15" s="43" t="s">
        <v>20</v>
      </c>
      <c r="R15" s="44">
        <v>5777</v>
      </c>
      <c r="S15" s="44">
        <v>2515</v>
      </c>
      <c r="T15" s="45">
        <v>3262</v>
      </c>
    </row>
    <row r="16" spans="1:20" ht="23.25" customHeight="1" x14ac:dyDescent="0.55000000000000004">
      <c r="A16" s="30" t="s">
        <v>21</v>
      </c>
      <c r="B16" s="31">
        <f t="shared" si="3"/>
        <v>1115.5</v>
      </c>
      <c r="C16" s="32">
        <f t="shared" si="1"/>
        <v>906</v>
      </c>
      <c r="D16" s="33">
        <f t="shared" si="1"/>
        <v>209.5</v>
      </c>
      <c r="E16" s="34" t="s">
        <v>21</v>
      </c>
      <c r="F16" s="35">
        <v>213</v>
      </c>
      <c r="G16" s="52">
        <v>213</v>
      </c>
      <c r="H16" s="48">
        <v>0</v>
      </c>
      <c r="I16" s="36" t="s">
        <v>21</v>
      </c>
      <c r="J16" s="37">
        <f t="shared" si="2"/>
        <v>1439</v>
      </c>
      <c r="K16" s="38">
        <v>1305</v>
      </c>
      <c r="L16" s="46">
        <v>134</v>
      </c>
      <c r="M16" s="36" t="s">
        <v>21</v>
      </c>
      <c r="N16" s="40">
        <f t="shared" si="0"/>
        <v>2454</v>
      </c>
      <c r="O16" s="53">
        <v>2106</v>
      </c>
      <c r="P16" s="54">
        <v>348</v>
      </c>
      <c r="Q16" s="43" t="s">
        <v>21</v>
      </c>
      <c r="R16" s="51">
        <v>356</v>
      </c>
      <c r="S16" s="57">
        <v>0</v>
      </c>
      <c r="T16" s="56">
        <v>356</v>
      </c>
    </row>
    <row r="17" spans="1:20" ht="21.75" customHeight="1" x14ac:dyDescent="0.55000000000000004">
      <c r="A17" s="30" t="s">
        <v>22</v>
      </c>
      <c r="B17" s="31">
        <f t="shared" si="3"/>
        <v>3400.5</v>
      </c>
      <c r="C17" s="32">
        <f t="shared" si="1"/>
        <v>1692</v>
      </c>
      <c r="D17" s="33">
        <f t="shared" si="1"/>
        <v>1708.5</v>
      </c>
      <c r="E17" s="34" t="s">
        <v>22</v>
      </c>
      <c r="F17" s="35">
        <v>1970</v>
      </c>
      <c r="G17" s="52">
        <v>839</v>
      </c>
      <c r="H17" s="33">
        <v>1131</v>
      </c>
      <c r="I17" s="36" t="s">
        <v>22</v>
      </c>
      <c r="J17" s="37">
        <f t="shared" si="2"/>
        <v>3171</v>
      </c>
      <c r="K17" s="38">
        <v>1810</v>
      </c>
      <c r="L17" s="39">
        <v>1361</v>
      </c>
      <c r="M17" s="36" t="s">
        <v>22</v>
      </c>
      <c r="N17" s="40">
        <f t="shared" si="0"/>
        <v>2581</v>
      </c>
      <c r="O17" s="41">
        <v>1754</v>
      </c>
      <c r="P17" s="42">
        <v>827</v>
      </c>
      <c r="Q17" s="43" t="s">
        <v>22</v>
      </c>
      <c r="R17" s="44">
        <v>5880</v>
      </c>
      <c r="S17" s="44">
        <v>2365</v>
      </c>
      <c r="T17" s="45">
        <v>3515</v>
      </c>
    </row>
    <row r="18" spans="1:20" ht="21" customHeight="1" x14ac:dyDescent="0.55000000000000004">
      <c r="A18" s="30" t="s">
        <v>23</v>
      </c>
      <c r="B18" s="31">
        <f t="shared" si="3"/>
        <v>6471.5</v>
      </c>
      <c r="C18" s="32">
        <f t="shared" si="1"/>
        <v>3507.25</v>
      </c>
      <c r="D18" s="33">
        <f t="shared" si="1"/>
        <v>2964.25</v>
      </c>
      <c r="E18" s="34" t="s">
        <v>23</v>
      </c>
      <c r="F18" s="35">
        <v>4637</v>
      </c>
      <c r="G18" s="32">
        <v>1217</v>
      </c>
      <c r="H18" s="33">
        <v>3420</v>
      </c>
      <c r="I18" s="36" t="s">
        <v>23</v>
      </c>
      <c r="J18" s="37">
        <f t="shared" si="2"/>
        <v>6018</v>
      </c>
      <c r="K18" s="38">
        <v>1806</v>
      </c>
      <c r="L18" s="39">
        <v>4212</v>
      </c>
      <c r="M18" s="36" t="s">
        <v>23</v>
      </c>
      <c r="N18" s="40">
        <f t="shared" si="0"/>
        <v>7053</v>
      </c>
      <c r="O18" s="41">
        <v>5035</v>
      </c>
      <c r="P18" s="42">
        <v>2018</v>
      </c>
      <c r="Q18" s="43" t="s">
        <v>23</v>
      </c>
      <c r="R18" s="44">
        <v>8178</v>
      </c>
      <c r="S18" s="44">
        <v>5971</v>
      </c>
      <c r="T18" s="45">
        <v>2207</v>
      </c>
    </row>
    <row r="19" spans="1:20" ht="22.5" customHeight="1" x14ac:dyDescent="0.55000000000000004">
      <c r="A19" s="30" t="s">
        <v>24</v>
      </c>
      <c r="B19" s="31">
        <f t="shared" si="3"/>
        <v>30479.75</v>
      </c>
      <c r="C19" s="32">
        <f t="shared" si="1"/>
        <v>18800.5</v>
      </c>
      <c r="D19" s="33">
        <f t="shared" si="1"/>
        <v>11679.25</v>
      </c>
      <c r="E19" s="34" t="s">
        <v>24</v>
      </c>
      <c r="F19" s="35">
        <v>31507</v>
      </c>
      <c r="G19" s="32">
        <v>20551</v>
      </c>
      <c r="H19" s="33">
        <v>10956</v>
      </c>
      <c r="I19" s="36" t="s">
        <v>24</v>
      </c>
      <c r="J19" s="37">
        <f t="shared" si="2"/>
        <v>34176</v>
      </c>
      <c r="K19" s="38">
        <v>20995</v>
      </c>
      <c r="L19" s="39">
        <v>13181</v>
      </c>
      <c r="M19" s="36" t="s">
        <v>24</v>
      </c>
      <c r="N19" s="40">
        <f t="shared" si="0"/>
        <v>28467</v>
      </c>
      <c r="O19" s="41">
        <v>18025</v>
      </c>
      <c r="P19" s="42">
        <v>10442</v>
      </c>
      <c r="Q19" s="43" t="s">
        <v>24</v>
      </c>
      <c r="R19" s="44">
        <v>27769</v>
      </c>
      <c r="S19" s="44">
        <v>15631</v>
      </c>
      <c r="T19" s="45">
        <v>12138</v>
      </c>
    </row>
    <row r="20" spans="1:20" ht="19.5" customHeight="1" x14ac:dyDescent="0.55000000000000004">
      <c r="A20" s="30" t="s">
        <v>25</v>
      </c>
      <c r="B20" s="31">
        <f t="shared" si="3"/>
        <v>28697.25</v>
      </c>
      <c r="C20" s="32">
        <f t="shared" si="1"/>
        <v>7819</v>
      </c>
      <c r="D20" s="33">
        <f t="shared" si="1"/>
        <v>20878.25</v>
      </c>
      <c r="E20" s="34" t="s">
        <v>25</v>
      </c>
      <c r="F20" s="35">
        <v>32177</v>
      </c>
      <c r="G20" s="32">
        <v>8933</v>
      </c>
      <c r="H20" s="33">
        <v>23244</v>
      </c>
      <c r="I20" s="36" t="s">
        <v>25</v>
      </c>
      <c r="J20" s="37">
        <f t="shared" si="2"/>
        <v>28697</v>
      </c>
      <c r="K20" s="38">
        <v>9499</v>
      </c>
      <c r="L20" s="39">
        <v>19198</v>
      </c>
      <c r="M20" s="36" t="s">
        <v>25</v>
      </c>
      <c r="N20" s="40">
        <f t="shared" si="0"/>
        <v>25945</v>
      </c>
      <c r="O20" s="41">
        <v>6667</v>
      </c>
      <c r="P20" s="42">
        <v>19278</v>
      </c>
      <c r="Q20" s="43" t="s">
        <v>25</v>
      </c>
      <c r="R20" s="44">
        <v>27971</v>
      </c>
      <c r="S20" s="44">
        <v>6177</v>
      </c>
      <c r="T20" s="45">
        <v>21793</v>
      </c>
    </row>
    <row r="21" spans="1:20" ht="21.75" customHeight="1" x14ac:dyDescent="0.55000000000000004">
      <c r="A21" s="30" t="s">
        <v>26</v>
      </c>
      <c r="B21" s="31">
        <f t="shared" si="3"/>
        <v>8948.25</v>
      </c>
      <c r="C21" s="32">
        <f t="shared" si="1"/>
        <v>2122.25</v>
      </c>
      <c r="D21" s="33">
        <f t="shared" si="1"/>
        <v>6826</v>
      </c>
      <c r="E21" s="34" t="s">
        <v>26</v>
      </c>
      <c r="F21" s="35">
        <v>8333</v>
      </c>
      <c r="G21" s="32">
        <v>1784</v>
      </c>
      <c r="H21" s="33">
        <v>6549</v>
      </c>
      <c r="I21" s="36" t="s">
        <v>26</v>
      </c>
      <c r="J21" s="37">
        <f t="shared" si="2"/>
        <v>9602</v>
      </c>
      <c r="K21" s="38">
        <v>2109</v>
      </c>
      <c r="L21" s="39">
        <v>7493</v>
      </c>
      <c r="M21" s="36" t="s">
        <v>26</v>
      </c>
      <c r="N21" s="40">
        <f t="shared" si="0"/>
        <v>10613</v>
      </c>
      <c r="O21" s="41">
        <v>2432</v>
      </c>
      <c r="P21" s="42">
        <v>8181</v>
      </c>
      <c r="Q21" s="43" t="s">
        <v>26</v>
      </c>
      <c r="R21" s="44">
        <v>7245</v>
      </c>
      <c r="S21" s="44">
        <v>2164</v>
      </c>
      <c r="T21" s="45">
        <v>5081</v>
      </c>
    </row>
    <row r="22" spans="1:20" ht="21.75" customHeight="1" x14ac:dyDescent="0.55000000000000004">
      <c r="A22" s="30" t="s">
        <v>27</v>
      </c>
      <c r="B22" s="31">
        <f t="shared" si="3"/>
        <v>5078</v>
      </c>
      <c r="C22" s="32">
        <f t="shared" si="1"/>
        <v>3675.25</v>
      </c>
      <c r="D22" s="33">
        <f t="shared" si="1"/>
        <v>1402.75</v>
      </c>
      <c r="E22" s="34" t="s">
        <v>27</v>
      </c>
      <c r="F22" s="35">
        <v>7500</v>
      </c>
      <c r="G22" s="32">
        <v>3779</v>
      </c>
      <c r="H22" s="33">
        <v>3721</v>
      </c>
      <c r="I22" s="36" t="s">
        <v>27</v>
      </c>
      <c r="J22" s="37">
        <f t="shared" si="2"/>
        <v>2056</v>
      </c>
      <c r="K22" s="38">
        <v>1354</v>
      </c>
      <c r="L22" s="46">
        <v>702</v>
      </c>
      <c r="M22" s="36" t="s">
        <v>27</v>
      </c>
      <c r="N22" s="40">
        <f t="shared" si="0"/>
        <v>6440</v>
      </c>
      <c r="O22" s="41">
        <v>6275</v>
      </c>
      <c r="P22" s="42">
        <v>165</v>
      </c>
      <c r="Q22" s="43" t="s">
        <v>27</v>
      </c>
      <c r="R22" s="44">
        <v>4315</v>
      </c>
      <c r="S22" s="44">
        <v>3293</v>
      </c>
      <c r="T22" s="45">
        <v>1023</v>
      </c>
    </row>
    <row r="23" spans="1:20" ht="20.25" customHeight="1" x14ac:dyDescent="0.55000000000000004">
      <c r="A23" s="30" t="s">
        <v>28</v>
      </c>
      <c r="B23" s="31">
        <f t="shared" si="3"/>
        <v>29730.25</v>
      </c>
      <c r="C23" s="32">
        <f t="shared" si="1"/>
        <v>12841.5</v>
      </c>
      <c r="D23" s="33">
        <f t="shared" si="1"/>
        <v>16888.75</v>
      </c>
      <c r="E23" s="34" t="s">
        <v>28</v>
      </c>
      <c r="F23" s="35">
        <v>31482</v>
      </c>
      <c r="G23" s="32">
        <v>14222</v>
      </c>
      <c r="H23" s="33">
        <v>17260</v>
      </c>
      <c r="I23" s="36" t="s">
        <v>28</v>
      </c>
      <c r="J23" s="37">
        <f t="shared" si="2"/>
        <v>27214</v>
      </c>
      <c r="K23" s="38">
        <v>13887</v>
      </c>
      <c r="L23" s="39">
        <v>13327</v>
      </c>
      <c r="M23" s="36" t="s">
        <v>28</v>
      </c>
      <c r="N23" s="40">
        <f t="shared" si="0"/>
        <v>30811</v>
      </c>
      <c r="O23" s="41">
        <v>13233</v>
      </c>
      <c r="P23" s="42">
        <v>17578</v>
      </c>
      <c r="Q23" s="43" t="s">
        <v>28</v>
      </c>
      <c r="R23" s="44">
        <v>29413</v>
      </c>
      <c r="S23" s="44">
        <v>10024</v>
      </c>
      <c r="T23" s="45">
        <v>19390</v>
      </c>
    </row>
    <row r="24" spans="1:20" ht="24" customHeight="1" x14ac:dyDescent="0.55000000000000004">
      <c r="A24" s="30" t="s">
        <v>29</v>
      </c>
      <c r="B24" s="31">
        <f t="shared" si="3"/>
        <v>2059.5</v>
      </c>
      <c r="C24" s="32">
        <f t="shared" si="1"/>
        <v>135.75</v>
      </c>
      <c r="D24" s="33">
        <f t="shared" si="1"/>
        <v>1923.75</v>
      </c>
      <c r="E24" s="34" t="s">
        <v>29</v>
      </c>
      <c r="F24" s="35">
        <v>978</v>
      </c>
      <c r="G24" s="52">
        <v>217</v>
      </c>
      <c r="H24" s="48">
        <v>761</v>
      </c>
      <c r="I24" s="36" t="s">
        <v>29</v>
      </c>
      <c r="J24" s="37">
        <f t="shared" si="2"/>
        <v>1813</v>
      </c>
      <c r="K24" s="49">
        <v>326</v>
      </c>
      <c r="L24" s="39">
        <v>1487</v>
      </c>
      <c r="M24" s="36" t="s">
        <v>29</v>
      </c>
      <c r="N24" s="40">
        <f t="shared" si="0"/>
        <v>3151</v>
      </c>
      <c r="O24" s="41">
        <v>0</v>
      </c>
      <c r="P24" s="42">
        <v>3151</v>
      </c>
      <c r="Q24" s="43" t="s">
        <v>29</v>
      </c>
      <c r="R24" s="44">
        <v>2296</v>
      </c>
      <c r="S24" s="51">
        <v>0</v>
      </c>
      <c r="T24" s="45">
        <v>2296</v>
      </c>
    </row>
    <row r="25" spans="1:20" ht="21.75" customHeight="1" x14ac:dyDescent="0.55000000000000004">
      <c r="A25" s="30" t="s">
        <v>30</v>
      </c>
      <c r="B25" s="31">
        <f t="shared" si="3"/>
        <v>0</v>
      </c>
      <c r="C25" s="32">
        <f t="shared" si="1"/>
        <v>0</v>
      </c>
      <c r="D25" s="33">
        <f t="shared" si="1"/>
        <v>0</v>
      </c>
      <c r="E25" s="34" t="s">
        <v>30</v>
      </c>
      <c r="F25" s="58">
        <v>0</v>
      </c>
      <c r="G25" s="52">
        <v>0</v>
      </c>
      <c r="H25" s="48">
        <v>0</v>
      </c>
      <c r="I25" s="36" t="s">
        <v>30</v>
      </c>
      <c r="J25" s="37">
        <f t="shared" si="2"/>
        <v>0</v>
      </c>
      <c r="K25" s="59">
        <v>0</v>
      </c>
      <c r="L25" s="60">
        <v>0</v>
      </c>
      <c r="M25" s="36" t="s">
        <v>30</v>
      </c>
      <c r="N25" s="40">
        <f t="shared" si="0"/>
        <v>0</v>
      </c>
      <c r="O25" s="41">
        <v>0</v>
      </c>
      <c r="P25" s="42">
        <v>0</v>
      </c>
      <c r="Q25" s="43" t="s">
        <v>30</v>
      </c>
      <c r="R25" s="51">
        <v>0</v>
      </c>
      <c r="S25" s="51">
        <v>0</v>
      </c>
      <c r="T25" s="50">
        <v>0</v>
      </c>
    </row>
    <row r="26" spans="1:20" ht="24.75" thickBot="1" x14ac:dyDescent="0.6">
      <c r="A26" s="61" t="s">
        <v>31</v>
      </c>
      <c r="B26" s="62">
        <f t="shared" si="3"/>
        <v>0</v>
      </c>
      <c r="C26" s="63">
        <f t="shared" si="1"/>
        <v>0</v>
      </c>
      <c r="D26" s="64">
        <f t="shared" si="1"/>
        <v>0</v>
      </c>
      <c r="E26" s="65" t="s">
        <v>31</v>
      </c>
      <c r="F26" s="66">
        <v>0</v>
      </c>
      <c r="G26" s="67">
        <v>0</v>
      </c>
      <c r="H26" s="68">
        <v>0</v>
      </c>
      <c r="I26" s="69" t="s">
        <v>31</v>
      </c>
      <c r="J26" s="70">
        <f t="shared" si="2"/>
        <v>0</v>
      </c>
      <c r="K26" s="67">
        <v>0</v>
      </c>
      <c r="L26" s="68">
        <v>0</v>
      </c>
      <c r="M26" s="69" t="s">
        <v>31</v>
      </c>
      <c r="N26" s="71">
        <f t="shared" si="0"/>
        <v>0</v>
      </c>
      <c r="O26" s="72">
        <v>0</v>
      </c>
      <c r="P26" s="73">
        <v>0</v>
      </c>
      <c r="Q26" s="74" t="s">
        <v>31</v>
      </c>
      <c r="R26" s="75">
        <v>0</v>
      </c>
      <c r="S26" s="75">
        <v>0</v>
      </c>
      <c r="T26" s="76">
        <v>0</v>
      </c>
    </row>
    <row r="27" spans="1:20" x14ac:dyDescent="0.2">
      <c r="B27" s="77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2018-02-05T11:17:52Z</dcterms:created>
  <dcterms:modified xsi:type="dcterms:W3CDTF">2018-02-05T11:35:18Z</dcterms:modified>
</cp:coreProperties>
</file>