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ตาราง5" sheetId="1" r:id="rId1"/>
  </sheets>
  <externalReferences>
    <externalReference r:id="rId2"/>
  </externalReferences>
  <definedNames>
    <definedName name="A9999999">[1]ตาราง3!$A$9999</definedName>
  </definedNames>
  <calcPr calcId="124519"/>
</workbook>
</file>

<file path=xl/calcChain.xml><?xml version="1.0" encoding="utf-8"?>
<calcChain xmlns="http://schemas.openxmlformats.org/spreadsheetml/2006/main">
  <c r="N7" i="1"/>
  <c r="N33" s="1"/>
  <c r="O7"/>
  <c r="P7"/>
  <c r="N8"/>
  <c r="O8"/>
  <c r="P8"/>
  <c r="N9"/>
  <c r="O9"/>
  <c r="P9"/>
  <c r="N10"/>
  <c r="O10"/>
  <c r="P10"/>
  <c r="N11"/>
  <c r="O11"/>
  <c r="P11"/>
  <c r="N12"/>
  <c r="O12"/>
  <c r="P12"/>
  <c r="N13"/>
  <c r="O13"/>
  <c r="P13"/>
  <c r="N14"/>
  <c r="O14"/>
  <c r="P14"/>
  <c r="N15"/>
  <c r="O15"/>
  <c r="P15"/>
  <c r="N16"/>
  <c r="O16"/>
  <c r="P16"/>
  <c r="N17"/>
  <c r="O17"/>
  <c r="P17"/>
  <c r="N18"/>
  <c r="O18"/>
  <c r="P18"/>
  <c r="N19"/>
  <c r="O19"/>
  <c r="P19"/>
  <c r="N20"/>
  <c r="O20"/>
  <c r="P20"/>
  <c r="N21"/>
  <c r="O21"/>
  <c r="P21"/>
  <c r="N22"/>
  <c r="O22"/>
  <c r="P22"/>
  <c r="N23"/>
  <c r="O23"/>
  <c r="P23"/>
  <c r="N24"/>
  <c r="O24"/>
  <c r="P24"/>
  <c r="N25"/>
  <c r="O25"/>
  <c r="P25"/>
  <c r="N26"/>
  <c r="O26"/>
  <c r="P26"/>
  <c r="N27"/>
  <c r="O27"/>
  <c r="P27"/>
  <c r="N30"/>
  <c r="O30"/>
  <c r="P30"/>
  <c r="N31"/>
  <c r="O31"/>
  <c r="P31"/>
  <c r="O33"/>
  <c r="P33"/>
  <c r="N34"/>
  <c r="O34"/>
  <c r="P34"/>
  <c r="N35"/>
  <c r="O35"/>
  <c r="P35"/>
  <c r="N36"/>
  <c r="O36"/>
  <c r="P36"/>
  <c r="O37"/>
  <c r="P37"/>
  <c r="N38"/>
  <c r="O38"/>
  <c r="P38"/>
  <c r="N39"/>
  <c r="O39"/>
  <c r="P39"/>
  <c r="B40"/>
  <c r="O40"/>
  <c r="P40"/>
  <c r="O41"/>
  <c r="P41"/>
  <c r="N42"/>
  <c r="O42"/>
  <c r="P42"/>
  <c r="N43"/>
  <c r="O43"/>
  <c r="P43"/>
  <c r="N44"/>
  <c r="O44"/>
  <c r="P44"/>
  <c r="O45"/>
  <c r="P45"/>
  <c r="N46"/>
  <c r="O46"/>
  <c r="P46"/>
  <c r="N47"/>
  <c r="O47"/>
  <c r="P47"/>
  <c r="N48"/>
  <c r="O48"/>
  <c r="P48"/>
  <c r="O49"/>
  <c r="P49"/>
  <c r="N50"/>
  <c r="O50"/>
  <c r="P50"/>
  <c r="N49" l="1"/>
  <c r="N45"/>
  <c r="N41"/>
  <c r="N37"/>
</calcChain>
</file>

<file path=xl/sharedStrings.xml><?xml version="1.0" encoding="utf-8"?>
<sst xmlns="http://schemas.openxmlformats.org/spreadsheetml/2006/main" count="97" uniqueCount="35">
  <si>
    <t>-</t>
  </si>
  <si>
    <t>21 กิจกรรมองค์การระหว่างประเทศและภาคีสมาชิก</t>
  </si>
  <si>
    <t>20. กิจกรรมการจ้างงานในครัวเรือนส่วนบุคคล กิจกรรมการผลิตสินค้าและบริการ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</si>
  <si>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</si>
  <si>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</si>
  <si>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กิจกรรมด้านสุขภาพและงานสังคมสงเคราะห์</t>
  </si>
  <si>
    <t>16. การศึกษา</t>
  </si>
  <si>
    <t>15. การบริหารราชการ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</si>
  <si>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</si>
  <si>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</si>
  <si>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กิจกรรมอสังหาริมทรัพย์ </t>
  </si>
  <si>
    <t>11. กิจกรรมทางการเงินและการประกันภัย</t>
  </si>
  <si>
    <t>10. ข้อมูลข่าวสารและการสื่อสาร</t>
  </si>
  <si>
    <t>9. ที่พักแรมและการบริการด้านอาหาร</t>
  </si>
  <si>
    <t xml:space="preserve">8. การขนส่งและสถานที่เก็บสินค้า </t>
  </si>
  <si>
    <t xml:space="preserve">7. การขายส่งและการขายปลีก การซ่อมแซมยานยนต์และจักรยานยนต์ </t>
  </si>
  <si>
    <t>6. การก่อสร้าง</t>
  </si>
  <si>
    <t>5. การจัดหาน้ำ การจัดการ และการบำบัดน้ำเสีย ของเสีย  และสิ่งปฏิกูล</t>
  </si>
  <si>
    <t>4. การไฟฟ้า ก๊าซ ไอน้ำ และระบบปรับอากาศ</t>
  </si>
  <si>
    <t>3. การผลิต</t>
  </si>
  <si>
    <t>2. การทำเหมืองแร่และเหมืองหิน</t>
  </si>
  <si>
    <t xml:space="preserve">1. เกษตรกรรม การป่าไม้ และการประมง </t>
  </si>
  <si>
    <t>ยอดรวม</t>
  </si>
  <si>
    <t>ร้อยละ</t>
  </si>
  <si>
    <t>จำนวน</t>
  </si>
  <si>
    <t>หญิง</t>
  </si>
  <si>
    <t>ชาย</t>
  </si>
  <si>
    <t>รวม</t>
  </si>
  <si>
    <t>เฉลี่ย 4 ไตรมาส</t>
  </si>
  <si>
    <t>ไตรมาส 4</t>
  </si>
  <si>
    <t>ไตรมาส 3</t>
  </si>
  <si>
    <t>ไตรมาส 2</t>
  </si>
  <si>
    <t>ไตรมาส 1</t>
  </si>
  <si>
    <t>อุตสาหกรรม</t>
  </si>
  <si>
    <t xml:space="preserve"> ตาราง 5  จำนวนและร้อยละของผู้มีงานทำ จำแนกตามอุตสาหกรรมและเพศ พ.ศ. 2561   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</si>
</sst>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  <numFmt numFmtId="190" formatCode="#,##0.0;[Red]#,##0.0"/>
    <numFmt numFmtId="191" formatCode="#,##0;[Red]#,##0"/>
  </numFmts>
  <fonts count="15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color theme="1"/>
      <name val="TH SarabunPSK"/>
      <family val="2"/>
    </font>
    <font>
      <sz val="10"/>
      <name val="TH SarabunPSK"/>
      <family val="2"/>
    </font>
    <font>
      <sz val="10"/>
      <color theme="1"/>
      <name val="TH SarabunPSK"/>
      <family val="2"/>
    </font>
    <font>
      <sz val="14"/>
      <name val="Cordia New"/>
      <family val="2"/>
    </font>
    <font>
      <b/>
      <sz val="10"/>
      <color theme="1"/>
      <name val="TH SarabunPSK"/>
      <family val="2"/>
    </font>
    <font>
      <b/>
      <sz val="10"/>
      <name val="TH SarabunPSK"/>
      <family val="2"/>
    </font>
    <font>
      <b/>
      <sz val="11"/>
      <color theme="1"/>
      <name val="TH SarabunPSK"/>
      <family val="2"/>
    </font>
    <font>
      <b/>
      <sz val="10"/>
      <color rgb="FFFF0000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0"/>
      <name val="Cordia New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187" fontId="1" fillId="0" borderId="0" xfId="0" applyNumberFormat="1" applyFont="1" applyAlignment="1">
      <alignment horizontal="right"/>
    </xf>
    <xf numFmtId="188" fontId="2" fillId="0" borderId="0" xfId="0" applyNumberFormat="1" applyFont="1" applyAlignment="1">
      <alignment horizontal="right"/>
    </xf>
    <xf numFmtId="189" fontId="3" fillId="0" borderId="1" xfId="0" applyNumberFormat="1" applyFont="1" applyFill="1" applyBorder="1" applyAlignment="1">
      <alignment horizontal="distributed" vertical="center"/>
    </xf>
    <xf numFmtId="0" fontId="4" fillId="0" borderId="1" xfId="0" applyFont="1" applyBorder="1" applyAlignment="1">
      <alignment vertical="center"/>
    </xf>
    <xf numFmtId="188" fontId="5" fillId="0" borderId="2" xfId="0" applyNumberFormat="1" applyFont="1" applyFill="1" applyBorder="1" applyAlignment="1">
      <alignment horizontal="right" vertical="center"/>
    </xf>
    <xf numFmtId="189" fontId="3" fillId="0" borderId="2" xfId="0" applyNumberFormat="1" applyFont="1" applyFill="1" applyBorder="1" applyAlignment="1">
      <alignment horizontal="distributed" vertical="center"/>
    </xf>
    <xf numFmtId="188" fontId="5" fillId="0" borderId="0" xfId="0" applyNumberFormat="1" applyFont="1" applyFill="1" applyBorder="1" applyAlignment="1">
      <alignment horizontal="right" vertical="center"/>
    </xf>
    <xf numFmtId="189" fontId="5" fillId="0" borderId="2" xfId="0" applyNumberFormat="1" applyFont="1" applyFill="1" applyBorder="1" applyAlignment="1">
      <alignment horizontal="distributed" vertical="center"/>
    </xf>
    <xf numFmtId="187" fontId="5" fillId="0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1" fillId="0" borderId="0" xfId="0" applyFont="1" applyAlignment="1">
      <alignment horizontal="center"/>
    </xf>
    <xf numFmtId="188" fontId="5" fillId="0" borderId="3" xfId="0" applyNumberFormat="1" applyFont="1" applyFill="1" applyBorder="1" applyAlignment="1">
      <alignment horizontal="right" vertical="center"/>
    </xf>
    <xf numFmtId="0" fontId="4" fillId="0" borderId="2" xfId="0" applyFont="1" applyBorder="1" applyAlignment="1" applyProtection="1">
      <alignment vertical="center"/>
    </xf>
    <xf numFmtId="0" fontId="4" fillId="0" borderId="2" xfId="0" quotePrefix="1" applyFont="1" applyBorder="1" applyAlignment="1" applyProtection="1">
      <alignment vertical="center"/>
    </xf>
    <xf numFmtId="187" fontId="1" fillId="0" borderId="0" xfId="0" applyNumberFormat="1" applyFont="1"/>
    <xf numFmtId="190" fontId="7" fillId="0" borderId="2" xfId="1" applyNumberFormat="1" applyFont="1" applyBorder="1" applyAlignment="1">
      <alignment horizontal="right" vertical="center"/>
    </xf>
    <xf numFmtId="188" fontId="7" fillId="0" borderId="2" xfId="0" applyNumberFormat="1" applyFont="1" applyFill="1" applyBorder="1" applyAlignment="1">
      <alignment horizontal="right" vertical="center"/>
    </xf>
    <xf numFmtId="188" fontId="7" fillId="0" borderId="2" xfId="0" applyNumberFormat="1" applyFont="1" applyBorder="1" applyAlignment="1">
      <alignment horizontal="right" vertical="center"/>
    </xf>
    <xf numFmtId="188" fontId="7" fillId="0" borderId="3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/>
    </xf>
    <xf numFmtId="3" fontId="5" fillId="0" borderId="3" xfId="1" applyNumberFormat="1" applyFont="1" applyBorder="1" applyAlignment="1">
      <alignment horizontal="center" vertical="center"/>
    </xf>
    <xf numFmtId="3" fontId="7" fillId="0" borderId="0" xfId="1" applyNumberFormat="1" applyFont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center" vertical="center"/>
    </xf>
    <xf numFmtId="3" fontId="10" fillId="0" borderId="4" xfId="1" applyNumberFormat="1" applyFont="1" applyFill="1" applyBorder="1" applyAlignment="1">
      <alignment horizontal="center" vertical="center"/>
    </xf>
    <xf numFmtId="191" fontId="1" fillId="0" borderId="0" xfId="0" applyNumberFormat="1" applyFont="1"/>
    <xf numFmtId="191" fontId="5" fillId="0" borderId="2" xfId="1" applyNumberFormat="1" applyFont="1" applyBorder="1" applyAlignment="1">
      <alignment horizontal="right" vertical="center"/>
    </xf>
    <xf numFmtId="191" fontId="5" fillId="0" borderId="2" xfId="1" applyNumberFormat="1" applyFont="1" applyFill="1" applyBorder="1" applyAlignment="1">
      <alignment horizontal="right" vertical="center"/>
    </xf>
    <xf numFmtId="189" fontId="5" fillId="0" borderId="0" xfId="0" applyNumberFormat="1" applyFont="1" applyBorder="1" applyAlignment="1">
      <alignment horizontal="right" vertical="center"/>
    </xf>
    <xf numFmtId="189" fontId="5" fillId="0" borderId="2" xfId="0" applyNumberFormat="1" applyFont="1" applyBorder="1" applyAlignment="1">
      <alignment horizontal="right" vertical="center"/>
    </xf>
    <xf numFmtId="189" fontId="5" fillId="0" borderId="2" xfId="1" applyNumberFormat="1" applyFont="1" applyBorder="1" applyAlignment="1">
      <alignment horizontal="right" vertical="center" wrapText="1"/>
    </xf>
    <xf numFmtId="189" fontId="5" fillId="0" borderId="2" xfId="1" applyNumberFormat="1" applyFont="1" applyBorder="1" applyAlignment="1">
      <alignment horizontal="right" vertical="center"/>
    </xf>
    <xf numFmtId="191" fontId="7" fillId="0" borderId="2" xfId="1" applyNumberFormat="1" applyFont="1" applyBorder="1" applyAlignment="1">
      <alignment horizontal="right" vertical="center"/>
    </xf>
    <xf numFmtId="0" fontId="11" fillId="0" borderId="0" xfId="0" applyFont="1"/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" fillId="0" borderId="0" xfId="0" applyFont="1" applyBorder="1"/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14" fillId="0" borderId="0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05;&#3634;&#3619;&#3634;&#3591;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ตาราง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6"/>
  </sheetPr>
  <dimension ref="A1:S52"/>
  <sheetViews>
    <sheetView tabSelected="1" topLeftCell="A30" zoomScale="112" zoomScaleNormal="112" workbookViewId="0">
      <selection activeCell="N40" sqref="N40"/>
    </sheetView>
  </sheetViews>
  <sheetFormatPr defaultRowHeight="21.75"/>
  <cols>
    <col min="1" max="1" width="42.5703125" style="1" customWidth="1"/>
    <col min="2" max="16" width="7.28515625" style="2" customWidth="1"/>
    <col min="17" max="16384" width="9.140625" style="1"/>
  </cols>
  <sheetData>
    <row r="1" spans="1:16" hidden="1">
      <c r="A1" s="37"/>
    </row>
    <row r="2" spans="1:16">
      <c r="A2" s="61" t="s">
        <v>34</v>
      </c>
      <c r="B2" s="61"/>
      <c r="C2" s="61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s="58" customFormat="1" ht="0.75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s="47" customFormat="1" ht="11.25" customHeight="1">
      <c r="A4" s="57" t="s">
        <v>33</v>
      </c>
      <c r="B4" s="56" t="s">
        <v>32</v>
      </c>
      <c r="C4" s="55"/>
      <c r="D4" s="54"/>
      <c r="E4" s="56" t="s">
        <v>31</v>
      </c>
      <c r="F4" s="55"/>
      <c r="G4" s="54"/>
      <c r="H4" s="56" t="s">
        <v>30</v>
      </c>
      <c r="I4" s="55"/>
      <c r="J4" s="54"/>
      <c r="K4" s="53" t="s">
        <v>29</v>
      </c>
      <c r="L4" s="52"/>
      <c r="M4" s="51"/>
      <c r="N4" s="50" t="s">
        <v>28</v>
      </c>
      <c r="O4" s="49"/>
      <c r="P4" s="48"/>
    </row>
    <row r="5" spans="1:16" s="37" customFormat="1" ht="11.25" customHeight="1">
      <c r="A5" s="46"/>
      <c r="B5" s="45" t="s">
        <v>27</v>
      </c>
      <c r="C5" s="45" t="s">
        <v>26</v>
      </c>
      <c r="D5" s="45" t="s">
        <v>25</v>
      </c>
      <c r="E5" s="45" t="s">
        <v>27</v>
      </c>
      <c r="F5" s="45" t="s">
        <v>26</v>
      </c>
      <c r="G5" s="45" t="s">
        <v>25</v>
      </c>
      <c r="H5" s="45" t="s">
        <v>27</v>
      </c>
      <c r="I5" s="45" t="s">
        <v>26</v>
      </c>
      <c r="J5" s="45" t="s">
        <v>25</v>
      </c>
      <c r="K5" s="44" t="s">
        <v>27</v>
      </c>
      <c r="L5" s="44" t="s">
        <v>26</v>
      </c>
      <c r="M5" s="44" t="s">
        <v>25</v>
      </c>
      <c r="N5" s="44" t="s">
        <v>27</v>
      </c>
      <c r="O5" s="44" t="s">
        <v>26</v>
      </c>
      <c r="P5" s="44" t="s">
        <v>25</v>
      </c>
    </row>
    <row r="6" spans="1:16" s="37" customFormat="1" ht="11.25" customHeight="1">
      <c r="A6" s="43"/>
      <c r="B6" s="42"/>
      <c r="C6" s="40"/>
      <c r="D6" s="40"/>
      <c r="E6" s="40"/>
      <c r="F6" s="40"/>
      <c r="G6" s="40"/>
      <c r="H6" s="40"/>
      <c r="I6" s="41" t="s">
        <v>24</v>
      </c>
      <c r="J6" s="40"/>
      <c r="K6" s="39"/>
      <c r="L6" s="39"/>
      <c r="M6" s="39"/>
      <c r="N6" s="39"/>
      <c r="O6" s="39"/>
      <c r="P6" s="38"/>
    </row>
    <row r="7" spans="1:16" ht="12" customHeight="1">
      <c r="A7" s="22" t="s">
        <v>22</v>
      </c>
      <c r="B7" s="36">
        <v>492674</v>
      </c>
      <c r="C7" s="36">
        <v>272093</v>
      </c>
      <c r="D7" s="36">
        <v>220581</v>
      </c>
      <c r="E7" s="36">
        <v>538847</v>
      </c>
      <c r="F7" s="36">
        <v>297757</v>
      </c>
      <c r="G7" s="36">
        <v>241090</v>
      </c>
      <c r="H7" s="36">
        <v>576599</v>
      </c>
      <c r="I7" s="36">
        <v>314978</v>
      </c>
      <c r="J7" s="36">
        <v>261621</v>
      </c>
      <c r="K7" s="36">
        <v>543978</v>
      </c>
      <c r="L7" s="36">
        <v>302285</v>
      </c>
      <c r="M7" s="36">
        <v>241693</v>
      </c>
      <c r="N7" s="36">
        <f>AVERAGE(B7,E7,H7,K7)</f>
        <v>538024.5</v>
      </c>
      <c r="O7" s="36">
        <f>AVERAGE(C7,F7,I7,L7)</f>
        <v>296778.25</v>
      </c>
      <c r="P7" s="36">
        <f>AVERAGE(D7,G7,J7,M7)</f>
        <v>241246.25</v>
      </c>
    </row>
    <row r="8" spans="1:16" ht="12" customHeight="1">
      <c r="A8" s="16" t="s">
        <v>21</v>
      </c>
      <c r="B8" s="30">
        <v>254460</v>
      </c>
      <c r="C8" s="30">
        <v>144983</v>
      </c>
      <c r="D8" s="30">
        <v>109477</v>
      </c>
      <c r="E8" s="30">
        <v>302547</v>
      </c>
      <c r="F8" s="30">
        <v>170697</v>
      </c>
      <c r="G8" s="30">
        <v>131850</v>
      </c>
      <c r="H8" s="31">
        <v>336266</v>
      </c>
      <c r="I8" s="31">
        <v>184564</v>
      </c>
      <c r="J8" s="31">
        <v>151702</v>
      </c>
      <c r="K8" s="31">
        <v>293382</v>
      </c>
      <c r="L8" s="31">
        <v>164604</v>
      </c>
      <c r="M8" s="31">
        <v>128778</v>
      </c>
      <c r="N8" s="30">
        <f>AVERAGE(B8,E8,H8,K8)</f>
        <v>296663.75</v>
      </c>
      <c r="O8" s="30">
        <f>AVERAGE(C8,F8,I8,L8)</f>
        <v>166212</v>
      </c>
      <c r="P8" s="30">
        <f>AVERAGE(D8,G8,J8,M8)</f>
        <v>130451.75</v>
      </c>
    </row>
    <row r="9" spans="1:16" ht="12" customHeight="1">
      <c r="A9" s="15" t="s">
        <v>20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30">
        <f>AVERAGE(B9,E9,H9,K9)</f>
        <v>0</v>
      </c>
      <c r="O9" s="30">
        <f>AVERAGE(C9,F9,I9,L9)</f>
        <v>0</v>
      </c>
      <c r="P9" s="30">
        <f>AVERAGE(D9,G9,J9,M9)</f>
        <v>0</v>
      </c>
    </row>
    <row r="10" spans="1:16" ht="12" customHeight="1">
      <c r="A10" s="15" t="s">
        <v>19</v>
      </c>
      <c r="B10" s="30">
        <v>31794</v>
      </c>
      <c r="C10" s="30">
        <v>15073</v>
      </c>
      <c r="D10" s="30">
        <v>16721</v>
      </c>
      <c r="E10" s="30">
        <v>32795</v>
      </c>
      <c r="F10" s="30">
        <v>17194</v>
      </c>
      <c r="G10" s="30">
        <v>15601</v>
      </c>
      <c r="H10" s="31">
        <v>42412</v>
      </c>
      <c r="I10" s="31">
        <v>20177</v>
      </c>
      <c r="J10" s="31">
        <v>22235</v>
      </c>
      <c r="K10" s="31">
        <v>36041</v>
      </c>
      <c r="L10" s="31">
        <v>14446</v>
      </c>
      <c r="M10" s="31">
        <v>21595</v>
      </c>
      <c r="N10" s="30">
        <f>AVERAGE(B10,E10,H10,K10)</f>
        <v>35760.5</v>
      </c>
      <c r="O10" s="30">
        <f>AVERAGE(C10,F10,I10,L10)</f>
        <v>16722.5</v>
      </c>
      <c r="P10" s="30">
        <f>AVERAGE(D10,G10,J10,M10)</f>
        <v>19038</v>
      </c>
    </row>
    <row r="11" spans="1:16" ht="12" customHeight="1">
      <c r="A11" s="16" t="s">
        <v>18</v>
      </c>
      <c r="B11" s="10">
        <v>0</v>
      </c>
      <c r="C11" s="10">
        <v>0</v>
      </c>
      <c r="D11" s="10">
        <v>0</v>
      </c>
      <c r="E11" s="30">
        <v>631</v>
      </c>
      <c r="F11" s="30">
        <v>631</v>
      </c>
      <c r="G11" s="10">
        <v>0</v>
      </c>
      <c r="H11" s="30">
        <v>1736</v>
      </c>
      <c r="I11" s="30">
        <v>1736</v>
      </c>
      <c r="J11" s="10">
        <v>0</v>
      </c>
      <c r="K11" s="30">
        <v>1668</v>
      </c>
      <c r="L11" s="30">
        <v>1668</v>
      </c>
      <c r="M11" s="10">
        <v>0</v>
      </c>
      <c r="N11" s="30">
        <f>AVERAGE(B11,E11,H11,K11)</f>
        <v>1008.75</v>
      </c>
      <c r="O11" s="30">
        <f>AVERAGE(C11,F11,I11,L11)</f>
        <v>1008.75</v>
      </c>
      <c r="P11" s="30">
        <f>AVERAGE(D11,G11,J11,M11)</f>
        <v>0</v>
      </c>
    </row>
    <row r="12" spans="1:16" ht="12" customHeight="1">
      <c r="A12" s="15" t="s">
        <v>17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31">
        <v>1160</v>
      </c>
      <c r="I12" s="31">
        <v>874</v>
      </c>
      <c r="J12" s="30">
        <v>286</v>
      </c>
      <c r="K12" s="31">
        <v>1522</v>
      </c>
      <c r="L12" s="31">
        <v>1207</v>
      </c>
      <c r="M12" s="30">
        <v>315</v>
      </c>
      <c r="N12" s="30">
        <f>AVERAGE(B12,E12,H12,K12)</f>
        <v>670.5</v>
      </c>
      <c r="O12" s="30">
        <f>AVERAGE(C12,F12,I12,L12)</f>
        <v>520.25</v>
      </c>
      <c r="P12" s="30">
        <f>AVERAGE(D12,G12,J12,M12)</f>
        <v>150.25</v>
      </c>
    </row>
    <row r="13" spans="1:16" ht="12" customHeight="1">
      <c r="A13" s="16" t="s">
        <v>16</v>
      </c>
      <c r="B13" s="30">
        <v>24805</v>
      </c>
      <c r="C13" s="30">
        <v>21047</v>
      </c>
      <c r="D13" s="30">
        <v>3758</v>
      </c>
      <c r="E13" s="30">
        <v>24680</v>
      </c>
      <c r="F13" s="30">
        <v>20500</v>
      </c>
      <c r="G13" s="30">
        <v>4180</v>
      </c>
      <c r="H13" s="30">
        <v>16848</v>
      </c>
      <c r="I13" s="30">
        <v>16408</v>
      </c>
      <c r="J13" s="31">
        <v>440</v>
      </c>
      <c r="K13" s="30">
        <v>23116</v>
      </c>
      <c r="L13" s="30">
        <v>19645</v>
      </c>
      <c r="M13" s="30">
        <v>3471</v>
      </c>
      <c r="N13" s="30">
        <f>AVERAGE(B13,E13,H13,K13)</f>
        <v>22362.25</v>
      </c>
      <c r="O13" s="30">
        <f>AVERAGE(C13,F13,I13,L13)</f>
        <v>19400</v>
      </c>
      <c r="P13" s="30">
        <f>AVERAGE(D13,G13,J13,M13)</f>
        <v>2962.25</v>
      </c>
    </row>
    <row r="14" spans="1:16" ht="12" customHeight="1">
      <c r="A14" s="15" t="s">
        <v>15</v>
      </c>
      <c r="B14" s="30">
        <v>80022</v>
      </c>
      <c r="C14" s="30">
        <v>39758</v>
      </c>
      <c r="D14" s="30">
        <v>40264</v>
      </c>
      <c r="E14" s="30">
        <v>65180</v>
      </c>
      <c r="F14" s="30">
        <v>34891</v>
      </c>
      <c r="G14" s="30">
        <v>30289</v>
      </c>
      <c r="H14" s="30">
        <v>74912</v>
      </c>
      <c r="I14" s="30">
        <v>35707</v>
      </c>
      <c r="J14" s="30">
        <v>39205</v>
      </c>
      <c r="K14" s="30">
        <v>87069</v>
      </c>
      <c r="L14" s="30">
        <v>41740</v>
      </c>
      <c r="M14" s="30">
        <v>45329</v>
      </c>
      <c r="N14" s="30">
        <f>AVERAGE(B14,E14,H14,K14)</f>
        <v>76795.75</v>
      </c>
      <c r="O14" s="30">
        <f>AVERAGE(C14,F14,I14,L14)</f>
        <v>38024</v>
      </c>
      <c r="P14" s="30">
        <f>AVERAGE(D14,G14,J14,M14)</f>
        <v>38771.75</v>
      </c>
    </row>
    <row r="15" spans="1:16" ht="12" customHeight="1">
      <c r="A15" s="12" t="s">
        <v>14</v>
      </c>
      <c r="B15" s="30">
        <v>6217</v>
      </c>
      <c r="C15" s="30">
        <v>5965</v>
      </c>
      <c r="D15" s="30">
        <v>252</v>
      </c>
      <c r="E15" s="30">
        <v>2843</v>
      </c>
      <c r="F15" s="30">
        <v>2843</v>
      </c>
      <c r="G15" s="10">
        <v>0</v>
      </c>
      <c r="H15" s="30">
        <v>3625</v>
      </c>
      <c r="I15" s="30">
        <v>3625</v>
      </c>
      <c r="J15" s="34">
        <v>0</v>
      </c>
      <c r="K15" s="30">
        <v>4874</v>
      </c>
      <c r="L15" s="30">
        <v>4633</v>
      </c>
      <c r="M15" s="30">
        <v>241</v>
      </c>
      <c r="N15" s="30">
        <f>AVERAGE(B15,E15,H15,K15)</f>
        <v>4389.75</v>
      </c>
      <c r="O15" s="30">
        <f>AVERAGE(C15,F15,I15,L15)</f>
        <v>4266.5</v>
      </c>
      <c r="P15" s="30">
        <f>AVERAGE(D15,G15,J15,M15)</f>
        <v>123.25</v>
      </c>
    </row>
    <row r="16" spans="1:16" ht="12" customHeight="1">
      <c r="A16" s="15" t="s">
        <v>13</v>
      </c>
      <c r="B16" s="30">
        <v>21492</v>
      </c>
      <c r="C16" s="30">
        <v>6358</v>
      </c>
      <c r="D16" s="30">
        <v>15134</v>
      </c>
      <c r="E16" s="30">
        <v>28726</v>
      </c>
      <c r="F16" s="30">
        <v>7937</v>
      </c>
      <c r="G16" s="30">
        <v>20789</v>
      </c>
      <c r="H16" s="30">
        <v>21119</v>
      </c>
      <c r="I16" s="30">
        <v>7063</v>
      </c>
      <c r="J16" s="30">
        <v>14056</v>
      </c>
      <c r="K16" s="30">
        <v>17290</v>
      </c>
      <c r="L16" s="30">
        <v>7985</v>
      </c>
      <c r="M16" s="30">
        <v>9305</v>
      </c>
      <c r="N16" s="30">
        <f>AVERAGE(B16,E16,H16,K16)</f>
        <v>22156.75</v>
      </c>
      <c r="O16" s="30">
        <f>AVERAGE(C16,F16,I16,L16)</f>
        <v>7335.75</v>
      </c>
      <c r="P16" s="30">
        <f>AVERAGE(D16,G16,J16,M16)</f>
        <v>14821</v>
      </c>
    </row>
    <row r="17" spans="1:19" ht="12" customHeight="1">
      <c r="A17" s="15" t="s">
        <v>12</v>
      </c>
      <c r="B17" s="30">
        <v>237</v>
      </c>
      <c r="C17" s="30">
        <v>327</v>
      </c>
      <c r="D17" s="35">
        <v>0</v>
      </c>
      <c r="E17" s="30">
        <v>369</v>
      </c>
      <c r="F17" s="30">
        <v>369</v>
      </c>
      <c r="G17" s="34">
        <v>0</v>
      </c>
      <c r="H17" s="30">
        <v>177</v>
      </c>
      <c r="I17" s="30">
        <v>177</v>
      </c>
      <c r="J17" s="34">
        <v>0</v>
      </c>
      <c r="K17" s="34">
        <v>0</v>
      </c>
      <c r="L17" s="34">
        <v>0</v>
      </c>
      <c r="M17" s="10">
        <v>0</v>
      </c>
      <c r="N17" s="30">
        <f>AVERAGE(B17,E17,H17,K17)</f>
        <v>195.75</v>
      </c>
      <c r="O17" s="30">
        <f>AVERAGE(C17,F17,I17,L17)</f>
        <v>218.25</v>
      </c>
      <c r="P17" s="30">
        <f>AVERAGE(D17,G17,J17,M17)</f>
        <v>0</v>
      </c>
    </row>
    <row r="18" spans="1:19" ht="12" customHeight="1">
      <c r="A18" s="12" t="s">
        <v>11</v>
      </c>
      <c r="B18" s="30">
        <v>2428</v>
      </c>
      <c r="C18" s="30">
        <v>184</v>
      </c>
      <c r="D18" s="30">
        <v>2244</v>
      </c>
      <c r="E18" s="30">
        <v>3999</v>
      </c>
      <c r="F18" s="30">
        <v>868</v>
      </c>
      <c r="G18" s="30">
        <v>3131</v>
      </c>
      <c r="H18" s="30">
        <v>2346</v>
      </c>
      <c r="I18" s="30">
        <v>811</v>
      </c>
      <c r="J18" s="30">
        <v>1535</v>
      </c>
      <c r="K18" s="30">
        <v>1829</v>
      </c>
      <c r="L18" s="30">
        <v>702</v>
      </c>
      <c r="M18" s="30">
        <v>1127</v>
      </c>
      <c r="N18" s="30">
        <f>AVERAGE(B18,E18,H18,K18)</f>
        <v>2650.5</v>
      </c>
      <c r="O18" s="30">
        <f>AVERAGE(C18,F18,I18,L18)</f>
        <v>641.25</v>
      </c>
      <c r="P18" s="30">
        <f>AVERAGE(D18,G18,J18,M18)</f>
        <v>2009.25</v>
      </c>
    </row>
    <row r="19" spans="1:19" ht="12" customHeight="1">
      <c r="A19" s="12" t="s">
        <v>10</v>
      </c>
      <c r="B19" s="30">
        <v>662</v>
      </c>
      <c r="C19" s="30">
        <v>365</v>
      </c>
      <c r="D19" s="30">
        <v>297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30">
        <v>1175</v>
      </c>
      <c r="L19" s="10">
        <v>914</v>
      </c>
      <c r="M19" s="30">
        <v>261</v>
      </c>
      <c r="N19" s="30">
        <f>AVERAGE(B19,E19,H19,K19)</f>
        <v>459.25</v>
      </c>
      <c r="O19" s="30">
        <f>AVERAGE(C19,F19,I19,L19)</f>
        <v>319.75</v>
      </c>
      <c r="P19" s="30">
        <f>AVERAGE(D19,G19,J19,M19)</f>
        <v>139.5</v>
      </c>
    </row>
    <row r="20" spans="1:19" ht="12" customHeight="1">
      <c r="A20" s="12" t="s">
        <v>9</v>
      </c>
      <c r="B20" s="30">
        <v>606</v>
      </c>
      <c r="C20" s="10">
        <v>0</v>
      </c>
      <c r="D20" s="30">
        <v>606</v>
      </c>
      <c r="E20" s="10">
        <v>0</v>
      </c>
      <c r="F20" s="10">
        <v>0</v>
      </c>
      <c r="G20" s="10">
        <v>0</v>
      </c>
      <c r="H20" s="30">
        <v>709</v>
      </c>
      <c r="I20" s="30">
        <v>709</v>
      </c>
      <c r="J20" s="10">
        <v>0</v>
      </c>
      <c r="K20" s="30">
        <v>583</v>
      </c>
      <c r="L20" s="30">
        <v>583</v>
      </c>
      <c r="M20" s="10">
        <v>0</v>
      </c>
      <c r="N20" s="30">
        <f>AVERAGE(B20,E20,H20,K20)</f>
        <v>474.5</v>
      </c>
      <c r="O20" s="30">
        <f>AVERAGE(C20,F20,I20,L20)</f>
        <v>323</v>
      </c>
      <c r="P20" s="30">
        <f>AVERAGE(D20,G20,J20,M20)</f>
        <v>151.5</v>
      </c>
    </row>
    <row r="21" spans="1:19" s="13" customFormat="1" ht="12" customHeight="1">
      <c r="A21" s="12" t="s">
        <v>8</v>
      </c>
      <c r="B21" s="30">
        <v>801</v>
      </c>
      <c r="C21" s="30">
        <v>645</v>
      </c>
      <c r="D21" s="30">
        <v>156</v>
      </c>
      <c r="E21" s="30">
        <v>2895</v>
      </c>
      <c r="F21" s="30">
        <v>2422</v>
      </c>
      <c r="G21" s="30">
        <v>473</v>
      </c>
      <c r="H21" s="30">
        <v>377</v>
      </c>
      <c r="I21" s="30">
        <v>377</v>
      </c>
      <c r="J21" s="10">
        <v>0</v>
      </c>
      <c r="K21" s="30">
        <v>549</v>
      </c>
      <c r="L21" s="30">
        <v>549</v>
      </c>
      <c r="M21" s="10">
        <v>0</v>
      </c>
      <c r="N21" s="30">
        <f>AVERAGE(B21,E21,H21,K21)</f>
        <v>1155.5</v>
      </c>
      <c r="O21" s="30">
        <f>AVERAGE(C21,F21,I21,L21)</f>
        <v>998.25</v>
      </c>
      <c r="P21" s="30">
        <f>AVERAGE(D21,G21,J21,M21)</f>
        <v>157.25</v>
      </c>
    </row>
    <row r="22" spans="1:19" s="13" customFormat="1" ht="12" customHeight="1">
      <c r="A22" s="12" t="s">
        <v>7</v>
      </c>
      <c r="B22" s="30">
        <v>28108</v>
      </c>
      <c r="C22" s="30">
        <v>19729</v>
      </c>
      <c r="D22" s="30">
        <v>8379</v>
      </c>
      <c r="E22" s="30">
        <v>30530</v>
      </c>
      <c r="F22" s="30">
        <v>22332</v>
      </c>
      <c r="G22" s="30">
        <v>8198</v>
      </c>
      <c r="H22" s="30">
        <v>29855</v>
      </c>
      <c r="I22" s="30">
        <v>19899</v>
      </c>
      <c r="J22" s="30">
        <v>9956</v>
      </c>
      <c r="K22" s="30">
        <v>29327</v>
      </c>
      <c r="L22" s="30">
        <v>20892</v>
      </c>
      <c r="M22" s="30">
        <v>8435</v>
      </c>
      <c r="N22" s="30">
        <f>AVERAGE(B22,E22,H22,K22)</f>
        <v>29455</v>
      </c>
      <c r="O22" s="30">
        <f>AVERAGE(C22,F22,I22,L22)</f>
        <v>20713</v>
      </c>
      <c r="P22" s="30">
        <f>AVERAGE(D22,G22,J22,M22)</f>
        <v>8742</v>
      </c>
    </row>
    <row r="23" spans="1:19" s="13" customFormat="1" ht="12" customHeight="1">
      <c r="A23" s="12" t="s">
        <v>6</v>
      </c>
      <c r="B23" s="30">
        <v>16137</v>
      </c>
      <c r="C23" s="30">
        <v>7432</v>
      </c>
      <c r="D23" s="30">
        <v>8705</v>
      </c>
      <c r="E23" s="30">
        <v>19944</v>
      </c>
      <c r="F23" s="30">
        <v>9312</v>
      </c>
      <c r="G23" s="30">
        <v>10632</v>
      </c>
      <c r="H23" s="30">
        <v>22784</v>
      </c>
      <c r="I23" s="30">
        <v>11359</v>
      </c>
      <c r="J23" s="30">
        <v>11425</v>
      </c>
      <c r="K23" s="30">
        <v>21367</v>
      </c>
      <c r="L23" s="30">
        <v>10420</v>
      </c>
      <c r="M23" s="30">
        <v>10947</v>
      </c>
      <c r="N23" s="30">
        <f>AVERAGE(B23,E23,H23,K23)</f>
        <v>20058</v>
      </c>
      <c r="O23" s="30">
        <f>AVERAGE(C23,F23,I23,L23)</f>
        <v>9630.75</v>
      </c>
      <c r="P23" s="30">
        <f>AVERAGE(D23,G23,J23,M23)</f>
        <v>10427.25</v>
      </c>
    </row>
    <row r="24" spans="1:19" s="13" customFormat="1" ht="12" customHeight="1">
      <c r="A24" s="12" t="s">
        <v>5</v>
      </c>
      <c r="B24" s="30">
        <v>9189</v>
      </c>
      <c r="C24" s="30">
        <v>1541</v>
      </c>
      <c r="D24" s="30">
        <v>7648</v>
      </c>
      <c r="E24" s="30">
        <v>7385</v>
      </c>
      <c r="F24" s="30">
        <v>1249</v>
      </c>
      <c r="G24" s="30">
        <v>6136</v>
      </c>
      <c r="H24" s="30">
        <v>3242</v>
      </c>
      <c r="I24" s="30">
        <v>233</v>
      </c>
      <c r="J24" s="30">
        <v>3009</v>
      </c>
      <c r="K24" s="30">
        <v>6450</v>
      </c>
      <c r="L24" s="30">
        <v>1479</v>
      </c>
      <c r="M24" s="30">
        <v>4971</v>
      </c>
      <c r="N24" s="30">
        <f>AVERAGE(B24,E24,H24,K24)</f>
        <v>6566.5</v>
      </c>
      <c r="O24" s="30">
        <f>AVERAGE(C24,F24,I24,L24)</f>
        <v>1125.5</v>
      </c>
      <c r="P24" s="30">
        <f>AVERAGE(D24,G24,J24,M24)</f>
        <v>5441</v>
      </c>
    </row>
    <row r="25" spans="1:19" s="13" customFormat="1" ht="12" customHeight="1">
      <c r="A25" s="12" t="s">
        <v>4</v>
      </c>
      <c r="B25" s="30">
        <v>3585</v>
      </c>
      <c r="C25" s="30">
        <v>2380</v>
      </c>
      <c r="D25" s="30">
        <v>1205</v>
      </c>
      <c r="E25" s="30">
        <v>2472</v>
      </c>
      <c r="F25" s="30">
        <v>1845</v>
      </c>
      <c r="G25" s="30">
        <v>627</v>
      </c>
      <c r="H25" s="30">
        <v>648</v>
      </c>
      <c r="I25" s="30">
        <v>223</v>
      </c>
      <c r="J25" s="30">
        <v>425</v>
      </c>
      <c r="K25" s="10">
        <v>757</v>
      </c>
      <c r="L25" s="10">
        <v>0</v>
      </c>
      <c r="M25" s="10">
        <v>757</v>
      </c>
      <c r="N25" s="30">
        <f>AVERAGE(B25,E25,H25,K25)</f>
        <v>1865.5</v>
      </c>
      <c r="O25" s="30">
        <f>AVERAGE(C25,F25,I25,L25)</f>
        <v>1112</v>
      </c>
      <c r="P25" s="30">
        <f>AVERAGE(D25,G25,J25,M25)</f>
        <v>753.5</v>
      </c>
    </row>
    <row r="26" spans="1:19" ht="12" customHeight="1">
      <c r="A26" s="12" t="s">
        <v>3</v>
      </c>
      <c r="B26" s="30">
        <v>9660</v>
      </c>
      <c r="C26" s="30">
        <v>4969</v>
      </c>
      <c r="D26" s="30">
        <v>4691</v>
      </c>
      <c r="E26" s="30">
        <v>12261</v>
      </c>
      <c r="F26" s="30">
        <v>4667</v>
      </c>
      <c r="G26" s="30">
        <v>7594</v>
      </c>
      <c r="H26" s="30">
        <v>17394</v>
      </c>
      <c r="I26" s="30">
        <v>11036</v>
      </c>
      <c r="J26" s="30">
        <v>6358</v>
      </c>
      <c r="K26" s="30">
        <v>15907</v>
      </c>
      <c r="L26" s="30">
        <v>10653</v>
      </c>
      <c r="M26" s="30">
        <v>5254</v>
      </c>
      <c r="N26" s="30">
        <f>AVERAGE(B26,E26,H26,K26)</f>
        <v>13805.5</v>
      </c>
      <c r="O26" s="30">
        <f>AVERAGE(C26,F26,I26,L26)</f>
        <v>7831.25</v>
      </c>
      <c r="P26" s="30">
        <f>AVERAGE(D26,G26,J26,M26)</f>
        <v>5974.25</v>
      </c>
    </row>
    <row r="27" spans="1:19" ht="12" customHeight="1">
      <c r="A27" s="12" t="s">
        <v>2</v>
      </c>
      <c r="B27" s="30">
        <v>2471</v>
      </c>
      <c r="C27" s="30">
        <v>1427</v>
      </c>
      <c r="D27" s="30">
        <v>1044</v>
      </c>
      <c r="E27" s="30">
        <v>1590</v>
      </c>
      <c r="F27" s="10">
        <v>0</v>
      </c>
      <c r="G27" s="30">
        <v>1590</v>
      </c>
      <c r="H27" s="30">
        <v>989</v>
      </c>
      <c r="I27" s="10">
        <v>0</v>
      </c>
      <c r="J27" s="30">
        <v>989</v>
      </c>
      <c r="K27" s="30">
        <v>1072</v>
      </c>
      <c r="L27" s="10">
        <v>165</v>
      </c>
      <c r="M27" s="30">
        <v>907</v>
      </c>
      <c r="N27" s="30">
        <f>AVERAGE(B27,E27,H27,K27)</f>
        <v>1530.5</v>
      </c>
      <c r="O27" s="30">
        <f>AVERAGE(C27,F27,I27,L27)</f>
        <v>398</v>
      </c>
      <c r="P27" s="30">
        <f>AVERAGE(D27,G27,J27,M27)</f>
        <v>1132.5</v>
      </c>
    </row>
    <row r="28" spans="1:19" ht="12" customHeight="1">
      <c r="A28" s="12" t="s">
        <v>1</v>
      </c>
      <c r="B28" s="33" t="s">
        <v>0</v>
      </c>
      <c r="C28" s="33" t="s">
        <v>0</v>
      </c>
      <c r="D28" s="33" t="s">
        <v>0</v>
      </c>
      <c r="E28" s="33" t="s">
        <v>0</v>
      </c>
      <c r="F28" s="33" t="s">
        <v>0</v>
      </c>
      <c r="G28" s="32" t="s">
        <v>0</v>
      </c>
      <c r="H28" s="30" t="s">
        <v>0</v>
      </c>
      <c r="I28" s="30" t="s">
        <v>0</v>
      </c>
      <c r="J28" s="30" t="s">
        <v>0</v>
      </c>
      <c r="K28" s="30" t="s">
        <v>0</v>
      </c>
      <c r="L28" s="30" t="s">
        <v>0</v>
      </c>
      <c r="M28" s="30" t="s">
        <v>0</v>
      </c>
      <c r="N28" s="31" t="s">
        <v>0</v>
      </c>
      <c r="O28" s="31" t="s">
        <v>0</v>
      </c>
      <c r="P28" s="30" t="s">
        <v>0</v>
      </c>
      <c r="R28" s="29"/>
    </row>
    <row r="29" spans="1:19" ht="12" customHeight="1">
      <c r="A29" s="12"/>
      <c r="B29" s="28"/>
      <c r="C29" s="27"/>
      <c r="D29" s="27"/>
      <c r="E29" s="27"/>
      <c r="F29" s="27"/>
      <c r="G29" s="27"/>
      <c r="H29" s="26" t="s">
        <v>23</v>
      </c>
      <c r="I29" s="26"/>
      <c r="J29" s="26"/>
      <c r="K29" s="25"/>
      <c r="L29" s="25"/>
      <c r="M29" s="25"/>
      <c r="N29" s="24"/>
      <c r="O29" s="23"/>
      <c r="P29" s="23"/>
    </row>
    <row r="30" spans="1:19" ht="12" customHeight="1">
      <c r="A30" s="22" t="s">
        <v>22</v>
      </c>
      <c r="B30" s="19">
        <v>100</v>
      </c>
      <c r="C30" s="19">
        <v>100</v>
      </c>
      <c r="D30" s="21">
        <v>100</v>
      </c>
      <c r="E30" s="19">
        <v>100</v>
      </c>
      <c r="F30" s="19">
        <v>100</v>
      </c>
      <c r="G30" s="19">
        <v>100</v>
      </c>
      <c r="H30" s="19">
        <v>100</v>
      </c>
      <c r="I30" s="19">
        <v>100</v>
      </c>
      <c r="J30" s="19">
        <v>100</v>
      </c>
      <c r="K30" s="19">
        <v>100</v>
      </c>
      <c r="L30" s="20">
        <v>100</v>
      </c>
      <c r="M30" s="19">
        <v>100</v>
      </c>
      <c r="N30" s="18">
        <f>(B30+E30+H30+K30)/4</f>
        <v>100</v>
      </c>
      <c r="O30" s="18">
        <f>(C30+F30+I30+L30)/4</f>
        <v>100</v>
      </c>
      <c r="P30" s="18">
        <f>(D30+G30+J30+M30)/4</f>
        <v>100</v>
      </c>
    </row>
    <row r="31" spans="1:19" ht="12" customHeight="1">
      <c r="A31" s="16" t="s">
        <v>21</v>
      </c>
      <c r="B31" s="7">
        <v>51.6</v>
      </c>
      <c r="C31" s="7">
        <v>53.3</v>
      </c>
      <c r="D31" s="9">
        <v>49.6</v>
      </c>
      <c r="E31" s="7">
        <v>56.1</v>
      </c>
      <c r="F31" s="7">
        <v>57.3</v>
      </c>
      <c r="G31" s="7">
        <v>54.7</v>
      </c>
      <c r="H31" s="7">
        <v>58.3</v>
      </c>
      <c r="I31" s="7">
        <v>58.6</v>
      </c>
      <c r="J31" s="7">
        <v>58</v>
      </c>
      <c r="K31" s="7">
        <v>53.932695807551042</v>
      </c>
      <c r="L31" s="7">
        <v>54.453247762872778</v>
      </c>
      <c r="M31" s="7">
        <v>53.28164241413694</v>
      </c>
      <c r="N31" s="7">
        <f>N8/$N$7*100</f>
        <v>55.139449969285778</v>
      </c>
      <c r="O31" s="7">
        <f>O8/$O$7*100</f>
        <v>56.005451882002809</v>
      </c>
      <c r="P31" s="7">
        <f>P8/$O$7*100</f>
        <v>43.955967123601546</v>
      </c>
      <c r="Q31" s="17"/>
      <c r="R31" s="17"/>
      <c r="S31" s="17"/>
    </row>
    <row r="32" spans="1:19" ht="12" customHeight="1">
      <c r="A32" s="15" t="s">
        <v>20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3"/>
      <c r="R32" s="3"/>
      <c r="S32" s="3"/>
    </row>
    <row r="33" spans="1:19" ht="12" customHeight="1">
      <c r="A33" s="15" t="s">
        <v>19</v>
      </c>
      <c r="B33" s="7">
        <v>6.5</v>
      </c>
      <c r="C33" s="7">
        <v>5.6</v>
      </c>
      <c r="D33" s="9">
        <v>7.6</v>
      </c>
      <c r="E33" s="7">
        <v>6.1</v>
      </c>
      <c r="F33" s="7">
        <v>5.8</v>
      </c>
      <c r="G33" s="7">
        <v>6.5</v>
      </c>
      <c r="H33" s="7">
        <v>7.4</v>
      </c>
      <c r="I33" s="7">
        <v>6.4</v>
      </c>
      <c r="J33" s="7">
        <v>8.5</v>
      </c>
      <c r="K33" s="7">
        <v>6.6254517645934206</v>
      </c>
      <c r="L33" s="7">
        <v>4.7789337876507272</v>
      </c>
      <c r="M33" s="7">
        <v>8.9348884742214292</v>
      </c>
      <c r="N33" s="7">
        <f>N10/$N$7*100</f>
        <v>6.646630404377496</v>
      </c>
      <c r="O33" s="7">
        <f>O10/$O$7*100</f>
        <v>5.6346784173031548</v>
      </c>
      <c r="P33" s="7">
        <f>P10/$O$7*100</f>
        <v>6.4148905790771398</v>
      </c>
      <c r="Q33" s="3"/>
      <c r="R33" s="3"/>
      <c r="S33" s="3"/>
    </row>
    <row r="34" spans="1:19" ht="12" customHeight="1">
      <c r="A34" s="16" t="s">
        <v>18</v>
      </c>
      <c r="B34" s="10">
        <v>0</v>
      </c>
      <c r="C34" s="10">
        <v>0</v>
      </c>
      <c r="D34" s="10">
        <v>0</v>
      </c>
      <c r="E34" s="7">
        <v>0.1</v>
      </c>
      <c r="F34" s="7">
        <v>0.2</v>
      </c>
      <c r="G34" s="10">
        <v>0</v>
      </c>
      <c r="H34" s="7">
        <v>0.3</v>
      </c>
      <c r="I34" s="7">
        <v>0.6</v>
      </c>
      <c r="J34" s="10">
        <v>0</v>
      </c>
      <c r="K34" s="7">
        <v>0.30663004753868722</v>
      </c>
      <c r="L34" s="7">
        <v>0.55179714507832012</v>
      </c>
      <c r="M34" s="8">
        <v>0</v>
      </c>
      <c r="N34" s="7">
        <f>N11/$N$7*100</f>
        <v>0.18749146182004722</v>
      </c>
      <c r="O34" s="7">
        <f>O11/$O$7*100</f>
        <v>0.33990024538523295</v>
      </c>
      <c r="P34" s="7">
        <f>P11/$O$7*100</f>
        <v>0</v>
      </c>
      <c r="Q34" s="3"/>
      <c r="R34" s="3"/>
      <c r="S34" s="3"/>
    </row>
    <row r="35" spans="1:19" ht="12" customHeight="1">
      <c r="A35" s="15" t="s">
        <v>17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7">
        <v>0.2</v>
      </c>
      <c r="I35" s="7">
        <v>0.3</v>
      </c>
      <c r="J35" s="7">
        <v>0.1</v>
      </c>
      <c r="K35" s="7">
        <v>0.27979072683086448</v>
      </c>
      <c r="L35" s="7">
        <v>0.39929205881866447</v>
      </c>
      <c r="M35" s="7">
        <v>0.13033062604212783</v>
      </c>
      <c r="N35" s="7">
        <f>N12/$N$7*100</f>
        <v>0.12462257759637339</v>
      </c>
      <c r="O35" s="7">
        <f>O12/$O$7*100</f>
        <v>0.17529923436100861</v>
      </c>
      <c r="P35" s="7">
        <f>P12/$O$7*100</f>
        <v>5.0627025396908304E-2</v>
      </c>
      <c r="Q35" s="3"/>
      <c r="R35" s="3"/>
      <c r="S35" s="3"/>
    </row>
    <row r="36" spans="1:19" ht="12" customHeight="1">
      <c r="A36" s="16" t="s">
        <v>16</v>
      </c>
      <c r="B36" s="7">
        <v>5</v>
      </c>
      <c r="C36" s="7">
        <v>7.7</v>
      </c>
      <c r="D36" s="9">
        <v>1.7</v>
      </c>
      <c r="E36" s="7">
        <v>4.5999999999999996</v>
      </c>
      <c r="F36" s="7">
        <v>6.9</v>
      </c>
      <c r="G36" s="7">
        <v>1.7</v>
      </c>
      <c r="H36" s="7">
        <v>2.9</v>
      </c>
      <c r="I36" s="7">
        <v>5.2</v>
      </c>
      <c r="J36" s="7">
        <v>0.2</v>
      </c>
      <c r="K36" s="9">
        <v>4.3</v>
      </c>
      <c r="L36" s="7">
        <v>6.4988338819326126</v>
      </c>
      <c r="M36" s="7">
        <v>1.4361193745784941</v>
      </c>
      <c r="N36" s="7">
        <f>N13/$N$7*100</f>
        <v>4.1563627678665194</v>
      </c>
      <c r="O36" s="7">
        <f>O13/$O$7*100</f>
        <v>6.5368671727122862</v>
      </c>
      <c r="P36" s="7">
        <f>P13/$O$7*100</f>
        <v>0.99813581352407055</v>
      </c>
      <c r="Q36" s="3"/>
      <c r="R36" s="3"/>
      <c r="S36" s="3"/>
    </row>
    <row r="37" spans="1:19" ht="12" customHeight="1">
      <c r="A37" s="15" t="s">
        <v>15</v>
      </c>
      <c r="B37" s="7">
        <v>16.2</v>
      </c>
      <c r="C37" s="7">
        <v>14.6</v>
      </c>
      <c r="D37" s="9">
        <v>18.3</v>
      </c>
      <c r="E37" s="7">
        <v>12.1</v>
      </c>
      <c r="F37" s="7">
        <v>11.7</v>
      </c>
      <c r="G37" s="7">
        <v>12.6</v>
      </c>
      <c r="H37" s="7">
        <v>13</v>
      </c>
      <c r="I37" s="7">
        <v>11.3</v>
      </c>
      <c r="J37" s="7">
        <v>15</v>
      </c>
      <c r="K37" s="9">
        <v>16.00597818294122</v>
      </c>
      <c r="L37" s="7">
        <v>13.808161172403526</v>
      </c>
      <c r="M37" s="7">
        <v>18.754783961471784</v>
      </c>
      <c r="N37" s="7">
        <f>N14/$N$7*100</f>
        <v>14.273652965617737</v>
      </c>
      <c r="O37" s="7">
        <f>O14/$O$7*100</f>
        <v>12.812259658516082</v>
      </c>
      <c r="P37" s="7">
        <f>P14/$O$7*100</f>
        <v>13.064215453794207</v>
      </c>
      <c r="Q37" s="3"/>
      <c r="R37" s="3"/>
      <c r="S37" s="3"/>
    </row>
    <row r="38" spans="1:19" ht="12" customHeight="1">
      <c r="A38" s="12" t="s">
        <v>14</v>
      </c>
      <c r="B38" s="7">
        <v>1.3</v>
      </c>
      <c r="C38" s="7">
        <v>2.2000000000000002</v>
      </c>
      <c r="D38" s="9">
        <v>0.1</v>
      </c>
      <c r="E38" s="7">
        <v>0.5</v>
      </c>
      <c r="F38" s="7">
        <v>1</v>
      </c>
      <c r="G38" s="10">
        <v>0</v>
      </c>
      <c r="H38" s="7">
        <v>0.6</v>
      </c>
      <c r="I38" s="7">
        <v>1.1000000000000001</v>
      </c>
      <c r="J38" s="10">
        <v>0</v>
      </c>
      <c r="K38" s="9">
        <v>0.89599211732827433</v>
      </c>
      <c r="L38" s="7">
        <v>1.5326595762277322</v>
      </c>
      <c r="M38" s="7">
        <v>9.9713272622707322E-2</v>
      </c>
      <c r="N38" s="7">
        <f>N15/$N$7*100</f>
        <v>0.81590150634404202</v>
      </c>
      <c r="O38" s="7">
        <f>O15/$O$7*100</f>
        <v>1.4376053501225241</v>
      </c>
      <c r="P38" s="7">
        <f>P15/$O$7*100</f>
        <v>4.1529323661690168E-2</v>
      </c>
      <c r="Q38" s="3"/>
      <c r="R38" s="3"/>
      <c r="S38" s="3"/>
    </row>
    <row r="39" spans="1:19" ht="12" customHeight="1">
      <c r="A39" s="15" t="s">
        <v>13</v>
      </c>
      <c r="B39" s="7">
        <v>4.4000000000000004</v>
      </c>
      <c r="C39" s="7">
        <v>2.2999999999999998</v>
      </c>
      <c r="D39" s="9">
        <v>6.9</v>
      </c>
      <c r="E39" s="7">
        <v>5.3</v>
      </c>
      <c r="F39" s="7">
        <v>2.7</v>
      </c>
      <c r="G39" s="7">
        <v>8.6</v>
      </c>
      <c r="H39" s="7">
        <v>3.7</v>
      </c>
      <c r="I39" s="7">
        <v>2.2000000000000002</v>
      </c>
      <c r="J39" s="7">
        <v>5.4</v>
      </c>
      <c r="K39" s="9">
        <v>3.1784373632757204</v>
      </c>
      <c r="L39" s="7">
        <v>2.6415468845625818</v>
      </c>
      <c r="M39" s="7">
        <v>3.8499253184825375</v>
      </c>
      <c r="N39" s="7">
        <f>N16/$N$7*100</f>
        <v>4.1181674812206506</v>
      </c>
      <c r="O39" s="7">
        <f>O16/$O$7*100</f>
        <v>2.4717950186713482</v>
      </c>
      <c r="P39" s="7">
        <f>P16/$O$7*100</f>
        <v>4.9939643488025149</v>
      </c>
      <c r="Q39" s="3"/>
      <c r="R39" s="3"/>
      <c r="S39" s="3"/>
    </row>
    <row r="40" spans="1:19" ht="12" customHeight="1">
      <c r="A40" s="15" t="s">
        <v>12</v>
      </c>
      <c r="B40" s="7">
        <f>B17/B7*100</f>
        <v>4.8104831998441164E-2</v>
      </c>
      <c r="C40" s="7">
        <v>0.1</v>
      </c>
      <c r="D40" s="10">
        <v>0</v>
      </c>
      <c r="E40" s="7">
        <v>0.1</v>
      </c>
      <c r="F40" s="7">
        <v>0.1</v>
      </c>
      <c r="G40" s="8" t="s">
        <v>0</v>
      </c>
      <c r="H40" s="11">
        <v>0</v>
      </c>
      <c r="I40" s="11">
        <v>0.1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7">
        <f>O17/$O$7*100</f>
        <v>7.3539755693013215E-2</v>
      </c>
      <c r="P40" s="7">
        <f>P17/$O$7*100</f>
        <v>0</v>
      </c>
      <c r="Q40" s="3"/>
      <c r="R40" s="3"/>
      <c r="S40" s="3"/>
    </row>
    <row r="41" spans="1:19" ht="12" customHeight="1">
      <c r="A41" s="12" t="s">
        <v>11</v>
      </c>
      <c r="B41" s="7">
        <v>0.5</v>
      </c>
      <c r="C41" s="7">
        <v>0.1</v>
      </c>
      <c r="D41" s="9">
        <v>1</v>
      </c>
      <c r="E41" s="7">
        <v>0.7</v>
      </c>
      <c r="F41" s="7">
        <v>0.3</v>
      </c>
      <c r="G41" s="7">
        <v>1.3</v>
      </c>
      <c r="H41" s="11">
        <v>0.4</v>
      </c>
      <c r="I41" s="7">
        <v>0.3</v>
      </c>
      <c r="J41" s="7">
        <v>0.6</v>
      </c>
      <c r="K41" s="7">
        <v>0.33622683270279313</v>
      </c>
      <c r="L41" s="7">
        <v>0.2322311725689333</v>
      </c>
      <c r="M41" s="9">
        <v>0.46629401761739064</v>
      </c>
      <c r="N41" s="7">
        <f>N18/$N$7*100</f>
        <v>0.49263555841787871</v>
      </c>
      <c r="O41" s="7">
        <f>O18/$O$7*100</f>
        <v>0.21607041621143058</v>
      </c>
      <c r="P41" s="7">
        <f>P18/$O$7*100</f>
        <v>0.67702063746248253</v>
      </c>
      <c r="Q41" s="3"/>
      <c r="R41" s="3"/>
      <c r="S41" s="3"/>
    </row>
    <row r="42" spans="1:19" ht="12" customHeight="1">
      <c r="A42" s="12" t="s">
        <v>10</v>
      </c>
      <c r="B42" s="11">
        <v>0.1</v>
      </c>
      <c r="C42" s="7">
        <v>0.1</v>
      </c>
      <c r="D42" s="9">
        <v>0.1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7">
        <v>0.21600138240884742</v>
      </c>
      <c r="L42" s="10">
        <v>0</v>
      </c>
      <c r="M42" s="14">
        <v>0.10798823300633448</v>
      </c>
      <c r="N42" s="7">
        <f>N19/$N$7*100</f>
        <v>8.5358566384988052E-2</v>
      </c>
      <c r="O42" s="7">
        <f>O19/$O$7*100</f>
        <v>0.107740375179111</v>
      </c>
      <c r="P42" s="7">
        <f>P19/$O$7*100</f>
        <v>4.7004792298627009E-2</v>
      </c>
      <c r="Q42" s="3"/>
      <c r="R42" s="3"/>
      <c r="S42" s="3"/>
    </row>
    <row r="43" spans="1:19" ht="12" customHeight="1">
      <c r="A43" s="12" t="s">
        <v>9</v>
      </c>
      <c r="B43" s="7">
        <v>0.1</v>
      </c>
      <c r="C43" s="10">
        <v>0</v>
      </c>
      <c r="D43" s="7">
        <v>0.3</v>
      </c>
      <c r="E43" s="10">
        <v>0</v>
      </c>
      <c r="F43" s="10">
        <v>0</v>
      </c>
      <c r="G43" s="10">
        <v>0</v>
      </c>
      <c r="H43" s="11">
        <v>0.1</v>
      </c>
      <c r="I43" s="7">
        <v>0.2</v>
      </c>
      <c r="J43" s="10">
        <v>0</v>
      </c>
      <c r="K43" s="7">
        <v>0.10717345186753875</v>
      </c>
      <c r="L43" s="7">
        <v>0.19286434986850159</v>
      </c>
      <c r="M43" s="10">
        <v>0</v>
      </c>
      <c r="N43" s="7">
        <f>N20/$N$7*100</f>
        <v>8.8193009797880945E-2</v>
      </c>
      <c r="O43" s="7">
        <f>O20/$O$7*100</f>
        <v>0.10883546890649837</v>
      </c>
      <c r="P43" s="7">
        <f>P20/$O$7*100</f>
        <v>5.1048215292057282E-2</v>
      </c>
      <c r="Q43" s="3"/>
      <c r="R43" s="3"/>
      <c r="S43" s="3"/>
    </row>
    <row r="44" spans="1:19" ht="12" customHeight="1">
      <c r="A44" s="12" t="s">
        <v>8</v>
      </c>
      <c r="B44" s="7">
        <v>0.2</v>
      </c>
      <c r="C44" s="7">
        <v>0.2</v>
      </c>
      <c r="D44" s="9">
        <v>0.1</v>
      </c>
      <c r="E44" s="7">
        <v>0.5</v>
      </c>
      <c r="F44" s="7">
        <v>0.8</v>
      </c>
      <c r="G44" s="7">
        <v>0.2</v>
      </c>
      <c r="H44" s="11">
        <v>0.1</v>
      </c>
      <c r="I44" s="11">
        <v>0.1</v>
      </c>
      <c r="J44" s="10">
        <v>0</v>
      </c>
      <c r="K44" s="7">
        <v>0.10092319909996361</v>
      </c>
      <c r="L44" s="9">
        <v>0.18161668623980681</v>
      </c>
      <c r="M44" s="10">
        <v>0</v>
      </c>
      <c r="N44" s="7">
        <f>N21/$N$7*100</f>
        <v>0.2147671713834593</v>
      </c>
      <c r="O44" s="7">
        <f>O21/$O$7*100</f>
        <v>0.33636225026598143</v>
      </c>
      <c r="P44" s="7">
        <f>P21/$O$7*100</f>
        <v>5.298568880974263E-2</v>
      </c>
      <c r="Q44" s="3"/>
      <c r="R44" s="3"/>
      <c r="S44" s="3"/>
    </row>
    <row r="45" spans="1:19" s="13" customFormat="1" ht="12" customHeight="1">
      <c r="A45" s="12" t="s">
        <v>7</v>
      </c>
      <c r="B45" s="7">
        <v>5.7</v>
      </c>
      <c r="C45" s="7">
        <v>7.3</v>
      </c>
      <c r="D45" s="9">
        <v>3.8</v>
      </c>
      <c r="E45" s="7">
        <v>5.7</v>
      </c>
      <c r="F45" s="7">
        <v>7.5</v>
      </c>
      <c r="G45" s="7">
        <v>3.4</v>
      </c>
      <c r="H45" s="11">
        <v>5.2</v>
      </c>
      <c r="I45" s="11">
        <v>6.3</v>
      </c>
      <c r="J45" s="7">
        <v>3.8</v>
      </c>
      <c r="K45" s="9">
        <v>5.391210673961079</v>
      </c>
      <c r="L45" s="7">
        <v>6.9113584861968018</v>
      </c>
      <c r="M45" s="7">
        <v>3.4899645417947558</v>
      </c>
      <c r="N45" s="7">
        <f>N22/$N$7*100</f>
        <v>5.4746577525744646</v>
      </c>
      <c r="O45" s="7">
        <f>O22/$O$7*100</f>
        <v>6.9792850385767826</v>
      </c>
      <c r="P45" s="7">
        <f>P22/$O$7*100</f>
        <v>2.9456336507139591</v>
      </c>
      <c r="Q45" s="3"/>
      <c r="R45" s="3"/>
      <c r="S45" s="3"/>
    </row>
    <row r="46" spans="1:19" ht="12" customHeight="1">
      <c r="A46" s="12" t="s">
        <v>6</v>
      </c>
      <c r="B46" s="7">
        <v>3.3</v>
      </c>
      <c r="C46" s="7">
        <v>2.7</v>
      </c>
      <c r="D46" s="9">
        <v>3.9</v>
      </c>
      <c r="E46" s="7">
        <v>3.7</v>
      </c>
      <c r="F46" s="7">
        <v>3.1</v>
      </c>
      <c r="G46" s="7">
        <v>4.4000000000000004</v>
      </c>
      <c r="H46" s="7">
        <v>3.9</v>
      </c>
      <c r="I46" s="7">
        <v>3.6</v>
      </c>
      <c r="J46" s="7">
        <v>4.4000000000000004</v>
      </c>
      <c r="K46" s="9">
        <v>3.9279162024934831</v>
      </c>
      <c r="L46" s="7">
        <v>3.4470780885588104</v>
      </c>
      <c r="M46" s="7">
        <v>4.5292995659783282</v>
      </c>
      <c r="N46" s="7">
        <f>N23/$N$7*100</f>
        <v>3.7280830148069466</v>
      </c>
      <c r="O46" s="7">
        <f>O23/$O$7*100</f>
        <v>3.2450996661648892</v>
      </c>
      <c r="P46" s="7">
        <f>P23/$O$7*100</f>
        <v>3.513481867353824</v>
      </c>
      <c r="Q46" s="3"/>
      <c r="R46" s="3"/>
      <c r="S46" s="3"/>
    </row>
    <row r="47" spans="1:19" ht="12" customHeight="1">
      <c r="A47" s="12" t="s">
        <v>5</v>
      </c>
      <c r="B47" s="7">
        <v>1.9</v>
      </c>
      <c r="C47" s="7">
        <v>0.6</v>
      </c>
      <c r="D47" s="9">
        <v>3.5</v>
      </c>
      <c r="E47" s="7">
        <v>1.4</v>
      </c>
      <c r="F47" s="7">
        <v>0.4</v>
      </c>
      <c r="G47" s="7">
        <v>2.5</v>
      </c>
      <c r="H47" s="7">
        <v>0.6</v>
      </c>
      <c r="I47" s="7">
        <v>0.1</v>
      </c>
      <c r="J47" s="7">
        <v>1.1000000000000001</v>
      </c>
      <c r="K47" s="9">
        <v>1.1857097162017582</v>
      </c>
      <c r="L47" s="7">
        <v>0.48927336784822267</v>
      </c>
      <c r="M47" s="7">
        <v>2.0567414033505313</v>
      </c>
      <c r="N47" s="7">
        <f>N24/$N$7*100</f>
        <v>1.2204834538204115</v>
      </c>
      <c r="O47" s="7">
        <f>O24/$O$7*100</f>
        <v>0.37923938159214832</v>
      </c>
      <c r="P47" s="7">
        <f>P24/$O$7*100</f>
        <v>1.8333553756045129</v>
      </c>
      <c r="Q47" s="3"/>
      <c r="R47" s="3"/>
      <c r="S47" s="3"/>
    </row>
    <row r="48" spans="1:19" ht="12" customHeight="1">
      <c r="A48" s="12" t="s">
        <v>4</v>
      </c>
      <c r="B48" s="7">
        <v>0.7</v>
      </c>
      <c r="C48" s="7">
        <v>0.9</v>
      </c>
      <c r="D48" s="9">
        <v>0.5</v>
      </c>
      <c r="E48" s="7">
        <v>0.5</v>
      </c>
      <c r="F48" s="7">
        <v>0.6</v>
      </c>
      <c r="G48" s="7">
        <v>0.3</v>
      </c>
      <c r="H48" s="7">
        <v>0.1</v>
      </c>
      <c r="I48" s="7">
        <v>0.1</v>
      </c>
      <c r="J48" s="7">
        <v>0.1</v>
      </c>
      <c r="K48" s="9">
        <v>0.2</v>
      </c>
      <c r="L48" s="10">
        <v>0</v>
      </c>
      <c r="M48" s="10">
        <v>0</v>
      </c>
      <c r="N48" s="7">
        <f>N25/$N$7*100</f>
        <v>0.34673142208207991</v>
      </c>
      <c r="O48" s="7">
        <f>O25/$O$7*100</f>
        <v>0.37469053072453928</v>
      </c>
      <c r="P48" s="7">
        <f>P25/$O$7*100</f>
        <v>0.25389326879580965</v>
      </c>
      <c r="Q48" s="3"/>
      <c r="R48" s="3"/>
      <c r="S48" s="3"/>
    </row>
    <row r="49" spans="1:19" ht="12" customHeight="1">
      <c r="A49" s="12" t="s">
        <v>3</v>
      </c>
      <c r="B49" s="7">
        <v>2</v>
      </c>
      <c r="C49" s="7">
        <v>1.8</v>
      </c>
      <c r="D49" s="9">
        <v>2.1</v>
      </c>
      <c r="E49" s="7">
        <v>2.2999999999999998</v>
      </c>
      <c r="F49" s="7">
        <v>1.6</v>
      </c>
      <c r="G49" s="7">
        <v>3.1</v>
      </c>
      <c r="H49" s="7">
        <v>3</v>
      </c>
      <c r="I49" s="7">
        <v>3.5</v>
      </c>
      <c r="J49" s="7">
        <v>2.4</v>
      </c>
      <c r="K49" s="9">
        <v>2.9241991404064134</v>
      </c>
      <c r="L49" s="7">
        <v>3.5241576657789833</v>
      </c>
      <c r="M49" s="7">
        <v>2.1738320927788561</v>
      </c>
      <c r="N49" s="7">
        <f>N26/$N$7*100</f>
        <v>2.5659612155208547</v>
      </c>
      <c r="O49" s="7">
        <f>O26/$O$7*100</f>
        <v>2.6387546931084067</v>
      </c>
      <c r="P49" s="7">
        <f>P26/$O$7*100</f>
        <v>2.0130349848750706</v>
      </c>
      <c r="Q49" s="3"/>
      <c r="R49" s="3"/>
      <c r="S49" s="3"/>
    </row>
    <row r="50" spans="1:19" ht="12" customHeight="1">
      <c r="A50" s="12" t="s">
        <v>2</v>
      </c>
      <c r="B50" s="7">
        <v>0.5</v>
      </c>
      <c r="C50" s="7">
        <v>0.5</v>
      </c>
      <c r="D50" s="9">
        <v>0.5</v>
      </c>
      <c r="E50" s="7">
        <v>0.3</v>
      </c>
      <c r="F50" s="8" t="s">
        <v>0</v>
      </c>
      <c r="G50" s="11">
        <v>0.7</v>
      </c>
      <c r="H50" s="7">
        <v>0.2</v>
      </c>
      <c r="I50" s="10">
        <v>0</v>
      </c>
      <c r="J50" s="7">
        <v>0.4</v>
      </c>
      <c r="K50" s="9">
        <v>0.19706679314236974</v>
      </c>
      <c r="L50" s="8">
        <v>5.4584249962783472E-2</v>
      </c>
      <c r="M50" s="7">
        <v>0.37526945339749185</v>
      </c>
      <c r="N50" s="7">
        <f>N27/$N$7*100</f>
        <v>0.2844665995693505</v>
      </c>
      <c r="O50" s="7">
        <f>O27/$O$7*100</f>
        <v>0.13410686261543761</v>
      </c>
      <c r="P50" s="7">
        <f>P27/$O$7*100</f>
        <v>0.38159804500498268</v>
      </c>
      <c r="Q50" s="3"/>
      <c r="R50" s="3"/>
      <c r="S50" s="3"/>
    </row>
    <row r="51" spans="1:19" ht="12" customHeight="1">
      <c r="A51" s="6" t="s">
        <v>1</v>
      </c>
      <c r="B51" s="5" t="s">
        <v>0</v>
      </c>
      <c r="C51" s="5" t="s">
        <v>0</v>
      </c>
      <c r="D51" s="5" t="s">
        <v>0</v>
      </c>
      <c r="E51" s="5" t="s">
        <v>0</v>
      </c>
      <c r="F51" s="5" t="s">
        <v>0</v>
      </c>
      <c r="G51" s="5" t="s">
        <v>0</v>
      </c>
      <c r="H51" s="5" t="s">
        <v>0</v>
      </c>
      <c r="I51" s="5" t="s">
        <v>0</v>
      </c>
      <c r="J51" s="5" t="s">
        <v>0</v>
      </c>
      <c r="K51" s="5">
        <v>0</v>
      </c>
      <c r="L51" s="5">
        <v>0</v>
      </c>
      <c r="M51" s="5">
        <v>0</v>
      </c>
      <c r="N51" s="5" t="s">
        <v>0</v>
      </c>
      <c r="O51" s="5" t="s">
        <v>0</v>
      </c>
      <c r="P51" s="5" t="s">
        <v>0</v>
      </c>
      <c r="Q51" s="3"/>
      <c r="R51" s="3"/>
      <c r="S51" s="3"/>
    </row>
    <row r="52" spans="1:19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3"/>
      <c r="R52" s="3"/>
      <c r="S52" s="3"/>
    </row>
  </sheetData>
  <mergeCells count="11">
    <mergeCell ref="H4:J4"/>
    <mergeCell ref="K4:M4"/>
    <mergeCell ref="A4:A5"/>
    <mergeCell ref="N4:P4"/>
    <mergeCell ref="K29:M29"/>
    <mergeCell ref="N29:P29"/>
    <mergeCell ref="B29:D29"/>
    <mergeCell ref="E29:G29"/>
    <mergeCell ref="H29:J29"/>
    <mergeCell ref="B4:D4"/>
    <mergeCell ref="E4:G4"/>
  </mergeCells>
  <printOptions horizontalCentered="1"/>
  <pageMargins left="0.39370078740157483" right="0.39370078740157483" top="0.35433070866141736" bottom="0.15748031496062992" header="0.15748031496062992" footer="0.15748031496062992"/>
  <pageSetup paperSize="9" firstPageNumber="85" orientation="landscape" useFirstPageNumber="1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roiet80</dc:creator>
  <cp:lastModifiedBy>roiet80</cp:lastModifiedBy>
  <dcterms:created xsi:type="dcterms:W3CDTF">2019-02-01T02:00:52Z</dcterms:created>
  <dcterms:modified xsi:type="dcterms:W3CDTF">2019-02-01T02:01:01Z</dcterms:modified>
</cp:coreProperties>
</file>