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F:\งานของแพร ปีงบ 65\4.งานวิชาการ\1.ตาราง upload\4.รายงานสถิติ\19.สถิติการคลัง สาขา18\2561\"/>
    </mc:Choice>
  </mc:AlternateContent>
  <xr:revisionPtr revIDLastSave="0" documentId="13_ncr:1_{5672F785-F91D-420D-95EC-EBE90D786FF2}" xr6:coauthVersionLast="47" xr6:coauthVersionMax="47" xr10:uidLastSave="{00000000-0000-0000-0000-000000000000}"/>
  <bookViews>
    <workbookView xWindow="-108" yWindow="-108" windowWidth="23256" windowHeight="12456" tabRatio="656" xr2:uid="{00000000-000D-0000-FFFF-FFFF00000000}"/>
  </bookViews>
  <sheets>
    <sheet name="T-19.3" sheetId="21" r:id="rId1"/>
  </sheets>
  <definedNames>
    <definedName name="_xlnm.Print_Area" localSheetId="0">'T-19.3'!$A$1:$T$95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3" i="21" l="1"/>
  <c r="Q11" i="21" s="1"/>
  <c r="K11" i="21"/>
  <c r="H11" i="21"/>
  <c r="F11" i="21"/>
  <c r="G11" i="21"/>
  <c r="I11" i="21"/>
  <c r="J11" i="21"/>
  <c r="L11" i="21"/>
  <c r="M11" i="21"/>
  <c r="N11" i="21"/>
  <c r="O11" i="21"/>
  <c r="P11" i="21"/>
  <c r="E11" i="21"/>
</calcChain>
</file>

<file path=xl/sharedStrings.xml><?xml version="1.0" encoding="utf-8"?>
<sst xmlns="http://schemas.openxmlformats.org/spreadsheetml/2006/main" count="428" uniqueCount="180">
  <si>
    <t>Total</t>
  </si>
  <si>
    <t>Others</t>
  </si>
  <si>
    <t xml:space="preserve">ตาราง   </t>
  </si>
  <si>
    <t>อื่น ๆ</t>
  </si>
  <si>
    <t>Organization</t>
  </si>
  <si>
    <t>ภาษีอากร</t>
  </si>
  <si>
    <t>ทรัพย์สิน</t>
  </si>
  <si>
    <t>สาธารณูปโภค</t>
  </si>
  <si>
    <t>Revenue</t>
  </si>
  <si>
    <t>Property</t>
  </si>
  <si>
    <t>Miscellaneous</t>
  </si>
  <si>
    <t>เงินอุดหนุน</t>
  </si>
  <si>
    <t>Subsidies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</si>
  <si>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</si>
  <si>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</si>
  <si>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</si>
  <si>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</si>
  <si>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</si>
  <si>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</si>
  <si>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</si>
  <si>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duties</t>
  </si>
  <si>
    <t>Administration</t>
  </si>
  <si>
    <t xml:space="preserve"> </t>
  </si>
  <si>
    <t>งบกลาง</t>
  </si>
  <si>
    <t>รวมยอด</t>
  </si>
  <si>
    <t>Table</t>
  </si>
  <si>
    <t xml:space="preserve">Actual Revenue and Expenditure of Subdistrict Administration Organization by Type, District and Subdistrict Administration Organization: </t>
  </si>
  <si>
    <t>งบบุคลากร</t>
  </si>
  <si>
    <t>งบดำเนินงาน</t>
  </si>
  <si>
    <t>งบลงทุน</t>
  </si>
  <si>
    <t>งบอุดหนุน</t>
  </si>
  <si>
    <t>ใบอนุญาต</t>
  </si>
  <si>
    <t xml:space="preserve"> และค่าปรับ</t>
  </si>
  <si>
    <t>และการพาณิชย์</t>
  </si>
  <si>
    <t>รายจ่ายอื่นๆ</t>
  </si>
  <si>
    <t xml:space="preserve"> องค์การ</t>
  </si>
  <si>
    <t>บริหารส่วนตำบล</t>
  </si>
  <si>
    <t xml:space="preserve"> อำเภอ/</t>
  </si>
  <si>
    <t xml:space="preserve">Subdistrict </t>
  </si>
  <si>
    <t>District/</t>
  </si>
  <si>
    <t>Personnel</t>
  </si>
  <si>
    <t>Operations</t>
  </si>
  <si>
    <t>Investments</t>
  </si>
  <si>
    <t>fund</t>
  </si>
  <si>
    <t>and commerce</t>
  </si>
  <si>
    <t xml:space="preserve"> fees and fines</t>
  </si>
  <si>
    <t>Fees, License-</t>
  </si>
  <si>
    <t>Public utilities</t>
  </si>
  <si>
    <t>(พันบาท  Thousand baht)</t>
  </si>
  <si>
    <t xml:space="preserve">     ที่มา:  </t>
  </si>
  <si>
    <t>PhiChai</t>
  </si>
  <si>
    <t>Lap Lae</t>
  </si>
  <si>
    <t>เมืองอุตรดิตถ์</t>
  </si>
  <si>
    <t>อบต.ขุนฝาง</t>
  </si>
  <si>
    <t>อบต.ถ้ำฉลอง</t>
  </si>
  <si>
    <t>อบต.บ้านด่าน</t>
  </si>
  <si>
    <t>อบต.บ้านด่านนาขาม</t>
  </si>
  <si>
    <t>อบต.วังดิน</t>
  </si>
  <si>
    <t>อบต.หาดงิ้ว</t>
  </si>
  <si>
    <t>อบต.แสนตอ</t>
  </si>
  <si>
    <t>อำเภอตรอน</t>
  </si>
  <si>
    <t>อบต.ข่อยสูง</t>
  </si>
  <si>
    <t>อบต.น้ำอ่าง</t>
  </si>
  <si>
    <t>อบต.บ้านแก่ง</t>
  </si>
  <si>
    <t>อบต.วังแดง</t>
  </si>
  <si>
    <t>อบต.หาดสองแคว</t>
  </si>
  <si>
    <t>อำเภอท่าปลา</t>
  </si>
  <si>
    <t>อบต.ท่าปลา</t>
  </si>
  <si>
    <t>อบต.นางพญา</t>
  </si>
  <si>
    <t>อบต.น้ำหมัน</t>
  </si>
  <si>
    <t>อบต.ผาเลือด</t>
  </si>
  <si>
    <t>อบต.ร่วมจิต</t>
  </si>
  <si>
    <t>อบต.หาดล้า</t>
  </si>
  <si>
    <t>อำเภอน้ำปาด</t>
  </si>
  <si>
    <t>อบต.น้ำไคร้</t>
  </si>
  <si>
    <t>อบต.น้ำไผ่</t>
  </si>
  <si>
    <t>อบต.บ้านฝาย</t>
  </si>
  <si>
    <t>อบต.ห้วยมุ่น</t>
  </si>
  <si>
    <t>อบต.เด่นเหล็ก</t>
  </si>
  <si>
    <t>อบต.ท่าแฝก</t>
  </si>
  <si>
    <t>อำเภอฟากท่า</t>
  </si>
  <si>
    <t>อบต.บ้านเสี้ยว</t>
  </si>
  <si>
    <t>อบต.ฟากท่า</t>
  </si>
  <si>
    <t>อบต.สองคอน</t>
  </si>
  <si>
    <t>อบต.สองห้อง</t>
  </si>
  <si>
    <t>อำเภอบ้านโคก</t>
  </si>
  <si>
    <t>อบต.นาขุม</t>
  </si>
  <si>
    <t>อบต.บ่อเบี้ย</t>
  </si>
  <si>
    <t>อบต.ม่วงเจ็ดต้น</t>
  </si>
  <si>
    <t>อำเภอพิชัย</t>
  </si>
  <si>
    <t>อบต.คอรุม</t>
  </si>
  <si>
    <t>อบต.ท่ามะเฟือง</t>
  </si>
  <si>
    <t>อบต.ท่าสัก</t>
  </si>
  <si>
    <t>อบต.นายาง</t>
  </si>
  <si>
    <t>อบต.นาอิน</t>
  </si>
  <si>
    <t>อบต.บ้านดารา</t>
  </si>
  <si>
    <t>อบต.บ้านหม้อ</t>
  </si>
  <si>
    <t>อบต.บ้านโคน</t>
  </si>
  <si>
    <t>อบต.พญาแมน</t>
  </si>
  <si>
    <t>อบต.ในเมือง</t>
  </si>
  <si>
    <t>อบต.ไร่อ้อย</t>
  </si>
  <si>
    <t>อำเภอลับแล</t>
  </si>
  <si>
    <t>อบต.ชัยจุมพล</t>
  </si>
  <si>
    <t>อบต.ด่านแม่คำมัน</t>
  </si>
  <si>
    <t>อบต.นานกกก</t>
  </si>
  <si>
    <t>อบต.ฝายหลวง</t>
  </si>
  <si>
    <t>อบต.แม่พูล</t>
  </si>
  <si>
    <t>อบต.ไผ่ล้อม</t>
  </si>
  <si>
    <t>อำเภอทองแสนขัน</t>
  </si>
  <si>
    <t>อบต.น้ำพี้</t>
  </si>
  <si>
    <t>อบต.บ่อทอง</t>
  </si>
  <si>
    <t>อบต.ป่าคาย</t>
  </si>
  <si>
    <t>อบต.ผักขวง</t>
  </si>
  <si>
    <t>Mueang Uttaradit</t>
  </si>
  <si>
    <t>Kun Fang SAO.</t>
  </si>
  <si>
    <t>Tum Cha Long SAO.</t>
  </si>
  <si>
    <t>Ban Dan SAO.</t>
  </si>
  <si>
    <t>Ban Dan Na Karm SAO.</t>
  </si>
  <si>
    <t>Wung Din SAO.</t>
  </si>
  <si>
    <t>Had Ngew SAO.</t>
  </si>
  <si>
    <t>San Tor  SAO.</t>
  </si>
  <si>
    <t>Tron</t>
  </si>
  <si>
    <t>Koy Sung SAO.</t>
  </si>
  <si>
    <t>Nam Ang SAO.</t>
  </si>
  <si>
    <t>Ban Kang SAO.</t>
  </si>
  <si>
    <t>Wung Dang SAO.</t>
  </si>
  <si>
    <t>Had Song Kwea SAO.</t>
  </si>
  <si>
    <t>Tha Pla</t>
  </si>
  <si>
    <t>Tha Pla SAO.</t>
  </si>
  <si>
    <t>Nang Pa Ya SAO.</t>
  </si>
  <si>
    <t>Nam Mun SAO.</t>
  </si>
  <si>
    <t>Pa Laed SAO.</t>
  </si>
  <si>
    <t>Rom Jit SAO.</t>
  </si>
  <si>
    <t>Had Lar SAO.</t>
  </si>
  <si>
    <t>Nam Pat</t>
  </si>
  <si>
    <t>Nam Kri SAO.</t>
  </si>
  <si>
    <t>Nam Pi SAO.</t>
  </si>
  <si>
    <t>Ban Fay SAO.</t>
  </si>
  <si>
    <t>Houy Moon SAO.</t>
  </si>
  <si>
    <t>Den Lek SAO.</t>
  </si>
  <si>
    <t>Tha Fak SAO.</t>
  </si>
  <si>
    <t>Fak Tha</t>
  </si>
  <si>
    <t>Ban Seaw SAO.</t>
  </si>
  <si>
    <t>Fak Tha SAO.</t>
  </si>
  <si>
    <t>Song Corn SAO.</t>
  </si>
  <si>
    <t>Song Hong SAO.</t>
  </si>
  <si>
    <t>Ban Khok</t>
  </si>
  <si>
    <t>Na Kum SAO.</t>
  </si>
  <si>
    <t>Bor Bear SAO.</t>
  </si>
  <si>
    <t>Moung Jed Ton SAO.</t>
  </si>
  <si>
    <t>Kor Rum SAO.</t>
  </si>
  <si>
    <t>Tha Ma Feang SAO.</t>
  </si>
  <si>
    <t>Tha Sak SAO.</t>
  </si>
  <si>
    <t>Na Yang SAO.</t>
  </si>
  <si>
    <t>Na In SAO.</t>
  </si>
  <si>
    <t>Ban Da Ra SAO.</t>
  </si>
  <si>
    <t>Ban Mor SAO.</t>
  </si>
  <si>
    <t>Ban Kon SAO.</t>
  </si>
  <si>
    <t>Pa Ya Man SAO.</t>
  </si>
  <si>
    <t>Nai Muang SAO.</t>
  </si>
  <si>
    <t>Rai Oi SAO.</t>
  </si>
  <si>
    <t>Chai Jum Pol SAO.</t>
  </si>
  <si>
    <t>Dan Mea Kum Mun SAO.</t>
  </si>
  <si>
    <t>Na Nok Kok SAO.</t>
  </si>
  <si>
    <t>Fay Loung SAO.</t>
  </si>
  <si>
    <t>Mea Pool SAO.</t>
  </si>
  <si>
    <t>Pai Lom SAO.</t>
  </si>
  <si>
    <t>Tong Saen Khan</t>
  </si>
  <si>
    <t>Nam Py SAO.</t>
  </si>
  <si>
    <t>Bor Tong SAO.</t>
  </si>
  <si>
    <t>Par Kay SAO.</t>
  </si>
  <si>
    <t>Puk Kowg SAO.</t>
  </si>
  <si>
    <t>สำนักงานส่งเสริมการปกครองท้องถิ่นจังหวัดอุตรดิตถ์</t>
  </si>
  <si>
    <t xml:space="preserve"> Source:  Uttaradit Provincial Office of Local Administration</t>
  </si>
  <si>
    <t>-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</si>
  <si>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2561</t>
  </si>
  <si>
    <t>Fiscal Year 2018</t>
  </si>
  <si>
    <t>...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</si>
  <si>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2561 (ต่อ)</t>
  </si>
  <si>
    <t>Fiscal Year 2018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</si>
</sst>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_-"/>
    <numFmt numFmtId="188" formatCode="0.0"/>
  </numFmts>
  <fonts count="11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87" fontId="10" fillId="0" borderId="0" applyFont="0" applyFill="0" applyBorder="0" applyAlignment="0" applyProtection="0"/>
    <xf numFmtId="0" fontId="10" fillId="0" borderId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8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4" fillId="0" borderId="7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 applyBorder="1"/>
    <xf numFmtId="0" fontId="7" fillId="0" borderId="0" xfId="0" applyFont="1"/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/>
    <xf numFmtId="0" fontId="4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9" xfId="0" applyFont="1" applyBorder="1"/>
    <xf numFmtId="0" fontId="7" fillId="0" borderId="8" xfId="0" applyFont="1" applyBorder="1" applyAlignment="1">
      <alignment horizontal="center"/>
    </xf>
    <xf numFmtId="0" fontId="7" fillId="0" borderId="1" xfId="0" applyFont="1" applyBorder="1"/>
    <xf numFmtId="0" fontId="9" fillId="0" borderId="1" xfId="0" applyFont="1" applyBorder="1"/>
    <xf numFmtId="0" fontId="9" fillId="0" borderId="10" xfId="0" applyFont="1" applyBorder="1"/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0" borderId="7" xfId="0" applyFont="1" applyBorder="1"/>
    <xf numFmtId="0" fontId="9" fillId="0" borderId="4" xfId="0" applyFont="1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/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3" fillId="0" borderId="8" xfId="0" applyFont="1" applyBorder="1" applyAlignment="1">
      <alignment horizontal="left"/>
    </xf>
    <xf numFmtId="0" fontId="3" fillId="0" borderId="8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7" fillId="0" borderId="7" xfId="0" applyFont="1" applyBorder="1"/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39" fontId="8" fillId="0" borderId="9" xfId="0" applyNumberFormat="1" applyFont="1" applyBorder="1"/>
    <xf numFmtId="39" fontId="7" fillId="0" borderId="3" xfId="0" applyNumberFormat="1" applyFont="1" applyFill="1" applyBorder="1" applyAlignment="1">
      <alignment horizontal="right" vertical="center" wrapText="1" shrinkToFit="1"/>
    </xf>
    <xf numFmtId="39" fontId="7" fillId="0" borderId="8" xfId="0" applyNumberFormat="1" applyFont="1" applyFill="1" applyBorder="1" applyAlignment="1">
      <alignment horizontal="right" vertical="center" wrapText="1" shrinkToFit="1"/>
    </xf>
    <xf numFmtId="39" fontId="7" fillId="0" borderId="5" xfId="0" applyNumberFormat="1" applyFont="1" applyFill="1" applyBorder="1" applyAlignment="1">
      <alignment horizontal="right" vertical="center" wrapText="1" shrinkToFit="1"/>
    </xf>
    <xf numFmtId="39" fontId="7" fillId="0" borderId="6" xfId="0" applyNumberFormat="1" applyFont="1" applyFill="1" applyBorder="1" applyAlignment="1">
      <alignment horizontal="right" vertical="center" wrapText="1" shrinkToFit="1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10" xfId="0" applyFont="1" applyBorder="1" applyAlignment="1">
      <alignment horizontal="center" shrinkToFit="1"/>
    </xf>
    <xf numFmtId="0" fontId="7" fillId="0" borderId="6" xfId="0" applyFont="1" applyBorder="1" applyAlignment="1">
      <alignment horizontal="center" shrinkToFit="1"/>
    </xf>
    <xf numFmtId="0" fontId="7" fillId="0" borderId="7" xfId="0" applyFont="1" applyBorder="1" applyAlignment="1">
      <alignment horizontal="center" shrinkToFit="1"/>
    </xf>
    <xf numFmtId="0" fontId="7" fillId="0" borderId="4" xfId="0" applyFont="1" applyBorder="1" applyAlignment="1">
      <alignment horizontal="center" shrinkToFit="1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wrapText="1" shrinkToFit="1"/>
    </xf>
    <xf numFmtId="0" fontId="3" fillId="0" borderId="0" xfId="0" applyFont="1" applyBorder="1" applyAlignment="1"/>
    <xf numFmtId="0" fontId="4" fillId="0" borderId="0" xfId="0" applyFont="1" applyBorder="1" applyAlignment="1">
      <alignment horizontal="left"/>
    </xf>
  </cellXfs>
  <cellStyles count="3">
    <cellStyle name="Comma 2" xfId="1" xr:uid="{00000000-0005-0000-0000-000000000000}"/>
    <cellStyle name="Normal 2" xfId="2" xr:uid="{00000000-0005-0000-0000-000001000000}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T95"/>
  <sheetViews>
    <sheetView showGridLines="0" tabSelected="1" view="pageLayout" zoomScale="70" zoomScaleNormal="99" zoomScaleSheetLayoutView="70" zoomScalePageLayoutView="70" workbookViewId="0">
      <selection activeCell="L7" sqref="L7"/>
    </sheetView>
  </sheetViews>
  <sheetFormatPr defaultColWidth="9.125" defaultRowHeight="21" x14ac:dyDescent="0.6"/>
  <cols>
    <col min="1" max="1" width="1.125" style="7" customWidth="1"/>
    <col min="2" max="2" width="6" style="7" customWidth="1"/>
    <col min="3" max="3" width="5.75" style="7" customWidth="1"/>
    <col min="4" max="4" width="10.75" style="7" customWidth="1"/>
    <col min="5" max="5" width="13.875" style="7" bestFit="1" customWidth="1"/>
    <col min="6" max="6" width="11.75" style="7" bestFit="1" customWidth="1"/>
    <col min="7" max="8" width="12.75" style="7" bestFit="1" customWidth="1"/>
    <col min="9" max="9" width="11.75" style="7" bestFit="1" customWidth="1"/>
    <col min="10" max="10" width="13.875" style="7" bestFit="1" customWidth="1"/>
    <col min="11" max="11" width="15" style="7" customWidth="1"/>
    <col min="12" max="15" width="13.875" style="7" bestFit="1" customWidth="1"/>
    <col min="16" max="16" width="12.75" style="7" bestFit="1" customWidth="1"/>
    <col min="17" max="17" width="15.125" style="7" customWidth="1"/>
    <col min="18" max="18" width="0.75" style="7" customWidth="1"/>
    <col min="19" max="19" width="12.125" style="7" customWidth="1"/>
    <col min="20" max="20" width="11.75" style="7" customWidth="1"/>
    <col min="21" max="16384" width="9.125" style="7"/>
  </cols>
  <sheetData>
    <row r="1" spans="1:20" s="1" customFormat="1" x14ac:dyDescent="0.6">
      <c r="B1" s="2" t="s">
        <v>2</v>
      </c>
      <c r="C1" s="3">
        <v>19.3</v>
      </c>
      <c r="D1" s="2" t="s">
        <v>175</v>
      </c>
    </row>
    <row r="2" spans="1:20" s="4" customFormat="1" x14ac:dyDescent="0.6">
      <c r="B2" s="1" t="s">
        <v>25</v>
      </c>
      <c r="C2" s="3">
        <v>19.3</v>
      </c>
      <c r="D2" s="5" t="s">
        <v>26</v>
      </c>
    </row>
    <row r="3" spans="1:20" s="4" customFormat="1" x14ac:dyDescent="0.6">
      <c r="B3" s="1"/>
      <c r="C3" s="3"/>
      <c r="D3" s="5" t="s">
        <v>176</v>
      </c>
      <c r="Q3" s="4" t="s">
        <v>48</v>
      </c>
    </row>
    <row r="4" spans="1:20" s="8" customFormat="1" ht="20.399999999999999" x14ac:dyDescent="0.6">
      <c r="A4" s="25"/>
      <c r="B4" s="26"/>
      <c r="C4" s="26"/>
      <c r="D4" s="27"/>
      <c r="E4" s="76" t="s">
        <v>13</v>
      </c>
      <c r="F4" s="77"/>
      <c r="G4" s="77"/>
      <c r="H4" s="77"/>
      <c r="I4" s="77"/>
      <c r="J4" s="77"/>
      <c r="K4" s="78"/>
      <c r="L4" s="68" t="s">
        <v>14</v>
      </c>
      <c r="M4" s="69"/>
      <c r="N4" s="69"/>
      <c r="O4" s="69"/>
      <c r="P4" s="69"/>
      <c r="Q4" s="69"/>
      <c r="R4" s="28" t="s">
        <v>22</v>
      </c>
      <c r="S4" s="29"/>
    </row>
    <row r="5" spans="1:20" s="8" customFormat="1" ht="21.75" customHeight="1" x14ac:dyDescent="0.6">
      <c r="E5" s="79" t="s">
        <v>8</v>
      </c>
      <c r="F5" s="80"/>
      <c r="G5" s="80"/>
      <c r="H5" s="80"/>
      <c r="I5" s="80"/>
      <c r="J5" s="80"/>
      <c r="K5" s="81"/>
      <c r="L5" s="70" t="s">
        <v>15</v>
      </c>
      <c r="M5" s="71"/>
      <c r="N5" s="71"/>
      <c r="O5" s="71"/>
      <c r="P5" s="71"/>
      <c r="Q5" s="72"/>
      <c r="R5" s="73" t="s">
        <v>39</v>
      </c>
      <c r="S5" s="75"/>
    </row>
    <row r="6" spans="1:20" s="8" customFormat="1" x14ac:dyDescent="0.6">
      <c r="A6" s="82" t="s">
        <v>37</v>
      </c>
      <c r="B6" s="82"/>
      <c r="C6" s="82"/>
      <c r="D6" s="83"/>
      <c r="E6" s="22"/>
      <c r="F6" s="22" t="s">
        <v>18</v>
      </c>
      <c r="G6" s="22"/>
      <c r="H6" s="22"/>
      <c r="I6" s="22"/>
      <c r="J6" s="12"/>
      <c r="K6" s="23"/>
      <c r="L6" s="24"/>
      <c r="M6" s="24"/>
      <c r="N6" s="24"/>
      <c r="O6" s="24"/>
      <c r="P6" s="24"/>
      <c r="Q6" s="24"/>
      <c r="R6" s="73" t="s">
        <v>38</v>
      </c>
      <c r="S6" s="74"/>
      <c r="T6" s="13"/>
    </row>
    <row r="7" spans="1:20" s="8" customFormat="1" x14ac:dyDescent="0.6">
      <c r="A7" s="82" t="s">
        <v>35</v>
      </c>
      <c r="B7" s="82"/>
      <c r="C7" s="82"/>
      <c r="D7" s="83"/>
      <c r="E7" s="22" t="s">
        <v>5</v>
      </c>
      <c r="F7" s="22" t="s">
        <v>31</v>
      </c>
      <c r="G7" s="22"/>
      <c r="H7" s="22" t="s">
        <v>7</v>
      </c>
      <c r="I7" s="22"/>
      <c r="J7" s="24"/>
      <c r="K7" s="22"/>
      <c r="L7" s="24"/>
      <c r="M7" s="24"/>
      <c r="N7" s="24"/>
      <c r="O7" s="24"/>
      <c r="P7" s="24"/>
      <c r="Q7" s="24"/>
      <c r="R7" s="73" t="s">
        <v>21</v>
      </c>
      <c r="S7" s="74"/>
      <c r="T7" s="13"/>
    </row>
    <row r="8" spans="1:20" s="8" customFormat="1" x14ac:dyDescent="0.6">
      <c r="A8" s="82" t="s">
        <v>36</v>
      </c>
      <c r="B8" s="82"/>
      <c r="C8" s="82"/>
      <c r="D8" s="83"/>
      <c r="E8" s="18" t="s">
        <v>17</v>
      </c>
      <c r="F8" s="22" t="s">
        <v>32</v>
      </c>
      <c r="G8" s="22"/>
      <c r="H8" s="17" t="s">
        <v>33</v>
      </c>
      <c r="I8" s="22"/>
      <c r="J8" s="24"/>
      <c r="K8" s="22"/>
      <c r="L8" s="24" t="s">
        <v>23</v>
      </c>
      <c r="M8" s="24"/>
      <c r="N8" s="24"/>
      <c r="O8" s="24"/>
      <c r="P8" s="24"/>
      <c r="Q8" s="24"/>
      <c r="R8" s="73" t="s">
        <v>4</v>
      </c>
      <c r="S8" s="74"/>
      <c r="T8" s="13"/>
    </row>
    <row r="9" spans="1:20" s="8" customFormat="1" x14ac:dyDescent="0.6">
      <c r="A9" s="36"/>
      <c r="B9" s="36"/>
      <c r="C9" s="36"/>
      <c r="D9" s="37"/>
      <c r="E9" s="18" t="s">
        <v>20</v>
      </c>
      <c r="F9" s="38" t="s">
        <v>46</v>
      </c>
      <c r="G9" s="22" t="s">
        <v>6</v>
      </c>
      <c r="H9" s="38" t="s">
        <v>47</v>
      </c>
      <c r="I9" s="22" t="s">
        <v>19</v>
      </c>
      <c r="J9" s="24" t="s">
        <v>11</v>
      </c>
      <c r="K9" s="22" t="s">
        <v>3</v>
      </c>
      <c r="L9" s="19" t="s">
        <v>16</v>
      </c>
      <c r="M9" s="24" t="s">
        <v>27</v>
      </c>
      <c r="N9" s="24" t="s">
        <v>28</v>
      </c>
      <c r="O9" s="24" t="s">
        <v>29</v>
      </c>
      <c r="P9" s="24" t="s">
        <v>30</v>
      </c>
      <c r="Q9" s="24" t="s">
        <v>34</v>
      </c>
      <c r="R9" s="34"/>
      <c r="S9" s="35"/>
      <c r="T9" s="13"/>
    </row>
    <row r="10" spans="1:20" s="8" customFormat="1" ht="20.399999999999999" x14ac:dyDescent="0.6">
      <c r="A10" s="30"/>
      <c r="B10" s="30"/>
      <c r="C10" s="30"/>
      <c r="D10" s="31"/>
      <c r="E10" s="20" t="s">
        <v>20</v>
      </c>
      <c r="F10" s="20" t="s">
        <v>45</v>
      </c>
      <c r="G10" s="20" t="s">
        <v>9</v>
      </c>
      <c r="H10" s="20" t="s">
        <v>44</v>
      </c>
      <c r="I10" s="20" t="s">
        <v>10</v>
      </c>
      <c r="J10" s="21" t="s">
        <v>12</v>
      </c>
      <c r="K10" s="20" t="s">
        <v>1</v>
      </c>
      <c r="L10" s="21" t="s">
        <v>43</v>
      </c>
      <c r="M10" s="21" t="s">
        <v>40</v>
      </c>
      <c r="N10" s="21" t="s">
        <v>41</v>
      </c>
      <c r="O10" s="21" t="s">
        <v>42</v>
      </c>
      <c r="P10" s="21" t="s">
        <v>12</v>
      </c>
      <c r="Q10" s="20" t="s">
        <v>1</v>
      </c>
      <c r="R10" s="32"/>
      <c r="S10" s="33"/>
    </row>
    <row r="11" spans="1:20" ht="21.75" customHeight="1" x14ac:dyDescent="0.6">
      <c r="A11" s="14"/>
      <c r="B11" s="84" t="s">
        <v>24</v>
      </c>
      <c r="C11" s="84"/>
      <c r="D11" s="84"/>
      <c r="E11" s="59">
        <f>SUM(E12+E20+E26+E33+E51+E56+E60+E82+E89)</f>
        <v>843851642.0999999</v>
      </c>
      <c r="F11" s="59">
        <f>SUM(F12+F20+F26+F33+F51+F56+F60+F82+F89)</f>
        <v>9586932.0600000005</v>
      </c>
      <c r="G11" s="59">
        <f>SUM(G12+G20+G26+G33+G51+G56+G60+G82+G89)</f>
        <v>17751091.59</v>
      </c>
      <c r="H11" s="59">
        <f>SUM(H12+H20+H26+H33+H51+H60+H82+H89)</f>
        <v>12723076</v>
      </c>
      <c r="I11" s="59">
        <f>SUM(I12+I20+I26+I33+I51+I56+I60+I82+I89)</f>
        <v>3425021.29</v>
      </c>
      <c r="J11" s="59">
        <f>SUM(J12+J20+J26+J33+J51+J56+J60+J82+J89)</f>
        <v>988080397.55000007</v>
      </c>
      <c r="K11" s="59">
        <f>SUM(K12+K20+K26+K33+K51+K60+K82+K89)</f>
        <v>54267942.810000002</v>
      </c>
      <c r="L11" s="59">
        <f>SUM(L12+L20+L26+L33+L51+L56+L60+L82+L89)</f>
        <v>470466318.07999998</v>
      </c>
      <c r="M11" s="59">
        <f>SUM(M12+M20+M26+M33+M51+M56+M60+M82+M89)</f>
        <v>428773435.5</v>
      </c>
      <c r="N11" s="59">
        <f>SUM(N12+N20+N26+N33+N51+N56+N60+N82+N89)</f>
        <v>332365255.88999999</v>
      </c>
      <c r="O11" s="59">
        <f>SUM(O12+O20+O26+O33+O51+O56+O60+O82+O89)</f>
        <v>224778184.34000003</v>
      </c>
      <c r="P11" s="59">
        <f>SUM(P12+P20+P26+P33+P51+P56+P60+P82+P89)</f>
        <v>75332557.039999992</v>
      </c>
      <c r="Q11" s="59">
        <f>SUM(Q33+Q51+Q60+Q82)</f>
        <v>10043993.369999999</v>
      </c>
      <c r="R11" s="58"/>
      <c r="S11" s="40" t="s">
        <v>0</v>
      </c>
    </row>
    <row r="12" spans="1:20" ht="21.75" customHeight="1" x14ac:dyDescent="0.6">
      <c r="A12" s="41"/>
      <c r="B12" s="85" t="s">
        <v>52</v>
      </c>
      <c r="C12" s="85"/>
      <c r="D12" s="85"/>
      <c r="E12" s="60">
        <v>109712615.45000002</v>
      </c>
      <c r="F12" s="60">
        <v>468345.80000000005</v>
      </c>
      <c r="G12" s="60">
        <v>1886683.16</v>
      </c>
      <c r="H12" s="60">
        <v>3308734</v>
      </c>
      <c r="I12" s="60">
        <v>155288.62</v>
      </c>
      <c r="J12" s="60">
        <v>115106737.3</v>
      </c>
      <c r="K12" s="61">
        <v>1882000</v>
      </c>
      <c r="L12" s="60">
        <v>62430547.149999999</v>
      </c>
      <c r="M12" s="60">
        <v>60255529.320000008</v>
      </c>
      <c r="N12" s="60">
        <v>36136788.82</v>
      </c>
      <c r="O12" s="60">
        <v>31074233.02</v>
      </c>
      <c r="P12" s="60">
        <v>10706784.359999999</v>
      </c>
      <c r="Q12" s="60" t="s">
        <v>174</v>
      </c>
      <c r="R12" s="50" t="s">
        <v>113</v>
      </c>
      <c r="S12" s="45"/>
    </row>
    <row r="13" spans="1:20" ht="21.75" customHeight="1" x14ac:dyDescent="0.6">
      <c r="A13" s="41"/>
      <c r="B13" s="16"/>
      <c r="C13" s="16" t="s">
        <v>53</v>
      </c>
      <c r="D13" s="53"/>
      <c r="E13" s="60">
        <v>15079658.689999999</v>
      </c>
      <c r="F13" s="60">
        <v>40388</v>
      </c>
      <c r="G13" s="60">
        <v>180869.56</v>
      </c>
      <c r="H13" s="60" t="s">
        <v>174</v>
      </c>
      <c r="I13" s="60">
        <v>27555</v>
      </c>
      <c r="J13" s="60">
        <v>11312970</v>
      </c>
      <c r="K13" s="61">
        <v>1323000</v>
      </c>
      <c r="L13" s="60">
        <v>6695393</v>
      </c>
      <c r="M13" s="60">
        <v>8691973.2100000009</v>
      </c>
      <c r="N13" s="60">
        <v>3176962.94</v>
      </c>
      <c r="O13" s="60">
        <v>1764790</v>
      </c>
      <c r="P13" s="60">
        <v>1298596.07</v>
      </c>
      <c r="Q13" s="60" t="s">
        <v>174</v>
      </c>
      <c r="R13" s="47"/>
      <c r="S13" s="46" t="s">
        <v>114</v>
      </c>
    </row>
    <row r="14" spans="1:20" ht="21.75" customHeight="1" x14ac:dyDescent="0.6">
      <c r="A14" s="41"/>
      <c r="B14" s="16"/>
      <c r="C14" s="16" t="s">
        <v>54</v>
      </c>
      <c r="D14" s="53"/>
      <c r="E14" s="60">
        <v>13764181.27</v>
      </c>
      <c r="F14" s="60">
        <v>22555.8</v>
      </c>
      <c r="G14" s="60">
        <v>238377.85</v>
      </c>
      <c r="H14" s="60">
        <v>250339</v>
      </c>
      <c r="I14" s="60">
        <v>6733</v>
      </c>
      <c r="J14" s="60">
        <v>7196428</v>
      </c>
      <c r="K14" s="61" t="s">
        <v>174</v>
      </c>
      <c r="L14" s="60">
        <v>3186774</v>
      </c>
      <c r="M14" s="60">
        <v>5610535</v>
      </c>
      <c r="N14" s="60">
        <v>3992421.62</v>
      </c>
      <c r="O14" s="60">
        <v>3139610</v>
      </c>
      <c r="P14" s="60">
        <v>1268171.9099999999</v>
      </c>
      <c r="Q14" s="60" t="s">
        <v>174</v>
      </c>
      <c r="R14" s="47"/>
      <c r="S14" s="46" t="s">
        <v>115</v>
      </c>
    </row>
    <row r="15" spans="1:20" ht="21.75" customHeight="1" x14ac:dyDescent="0.6">
      <c r="A15" s="41"/>
      <c r="B15" s="39"/>
      <c r="C15" s="39" t="s">
        <v>55</v>
      </c>
      <c r="D15" s="51"/>
      <c r="E15" s="60">
        <v>15264991.610000001</v>
      </c>
      <c r="F15" s="60">
        <v>32115.5</v>
      </c>
      <c r="G15" s="60">
        <v>112564.47</v>
      </c>
      <c r="H15" s="60">
        <v>161150</v>
      </c>
      <c r="I15" s="60">
        <v>53686</v>
      </c>
      <c r="J15" s="60">
        <v>24958817.57</v>
      </c>
      <c r="K15" s="61">
        <v>536000</v>
      </c>
      <c r="L15" s="60">
        <v>12628653.300000001</v>
      </c>
      <c r="M15" s="60">
        <v>9571956</v>
      </c>
      <c r="N15" s="60">
        <v>6589553.9100000001</v>
      </c>
      <c r="O15" s="60">
        <v>6691353.0199999996</v>
      </c>
      <c r="P15" s="60">
        <v>1219657.5900000001</v>
      </c>
      <c r="Q15" s="60" t="s">
        <v>174</v>
      </c>
      <c r="R15" s="47"/>
      <c r="S15" s="46" t="s">
        <v>116</v>
      </c>
    </row>
    <row r="16" spans="1:20" ht="21.75" customHeight="1" x14ac:dyDescent="0.6">
      <c r="A16" s="41"/>
      <c r="B16" s="39"/>
      <c r="C16" s="39" t="s">
        <v>56</v>
      </c>
      <c r="D16" s="51"/>
      <c r="E16" s="60">
        <v>17932843.640000001</v>
      </c>
      <c r="F16" s="60">
        <v>80437.899999999994</v>
      </c>
      <c r="G16" s="60">
        <v>192110.36</v>
      </c>
      <c r="H16" s="60">
        <v>851080</v>
      </c>
      <c r="I16" s="60">
        <v>9440</v>
      </c>
      <c r="J16" s="60">
        <v>19486116</v>
      </c>
      <c r="K16" s="61" t="s">
        <v>174</v>
      </c>
      <c r="L16" s="60">
        <v>10499906</v>
      </c>
      <c r="M16" s="60">
        <v>10052046.16</v>
      </c>
      <c r="N16" s="60">
        <v>6605386.5300000003</v>
      </c>
      <c r="O16" s="60">
        <v>4618830</v>
      </c>
      <c r="P16" s="60">
        <v>1719354.51</v>
      </c>
      <c r="Q16" s="60" t="s">
        <v>174</v>
      </c>
      <c r="R16" s="47"/>
      <c r="S16" s="46" t="s">
        <v>117</v>
      </c>
    </row>
    <row r="17" spans="1:19" ht="21.75" customHeight="1" x14ac:dyDescent="0.6">
      <c r="A17" s="41"/>
      <c r="B17" s="39"/>
      <c r="C17" s="39" t="s">
        <v>57</v>
      </c>
      <c r="D17" s="51"/>
      <c r="E17" s="60">
        <v>15379596.689999999</v>
      </c>
      <c r="F17" s="60">
        <v>34634.9</v>
      </c>
      <c r="G17" s="60">
        <v>93989.98</v>
      </c>
      <c r="H17" s="60" t="s">
        <v>174</v>
      </c>
      <c r="I17" s="60">
        <v>45700</v>
      </c>
      <c r="J17" s="60">
        <v>17796395</v>
      </c>
      <c r="K17" s="61" t="s">
        <v>174</v>
      </c>
      <c r="L17" s="60">
        <v>9384708</v>
      </c>
      <c r="M17" s="60">
        <v>8206530</v>
      </c>
      <c r="N17" s="60">
        <v>3562895.79</v>
      </c>
      <c r="O17" s="60">
        <v>4068900</v>
      </c>
      <c r="P17" s="60">
        <v>1048000</v>
      </c>
      <c r="Q17" s="60" t="s">
        <v>174</v>
      </c>
      <c r="R17" s="47"/>
      <c r="S17" s="46" t="s">
        <v>118</v>
      </c>
    </row>
    <row r="18" spans="1:19" ht="21.75" customHeight="1" x14ac:dyDescent="0.6">
      <c r="A18" s="41"/>
      <c r="B18" s="16"/>
      <c r="C18" s="16" t="s">
        <v>58</v>
      </c>
      <c r="D18" s="53"/>
      <c r="E18" s="60">
        <v>15168307.4</v>
      </c>
      <c r="F18" s="60">
        <v>10319.200000000001</v>
      </c>
      <c r="G18" s="60">
        <v>314632.93</v>
      </c>
      <c r="H18" s="60">
        <v>2046165</v>
      </c>
      <c r="I18" s="60">
        <v>4420</v>
      </c>
      <c r="J18" s="60">
        <v>18299632.73</v>
      </c>
      <c r="K18" s="61" t="s">
        <v>174</v>
      </c>
      <c r="L18" s="60">
        <v>10177516</v>
      </c>
      <c r="M18" s="60">
        <v>8484869</v>
      </c>
      <c r="N18" s="60">
        <v>8439879.5</v>
      </c>
      <c r="O18" s="60">
        <v>5727850</v>
      </c>
      <c r="P18" s="60">
        <v>1454680.4</v>
      </c>
      <c r="Q18" s="60" t="s">
        <v>174</v>
      </c>
      <c r="R18" s="47"/>
      <c r="S18" s="46" t="s">
        <v>119</v>
      </c>
    </row>
    <row r="19" spans="1:19" ht="21.75" customHeight="1" x14ac:dyDescent="0.6">
      <c r="A19" s="41"/>
      <c r="B19" s="39"/>
      <c r="C19" s="39" t="s">
        <v>59</v>
      </c>
      <c r="D19" s="51"/>
      <c r="E19" s="60">
        <v>17123036.149999999</v>
      </c>
      <c r="F19" s="60">
        <v>247894.5</v>
      </c>
      <c r="G19" s="60">
        <v>754138.01</v>
      </c>
      <c r="H19" s="60" t="s">
        <v>174</v>
      </c>
      <c r="I19" s="60">
        <v>7754.62</v>
      </c>
      <c r="J19" s="60">
        <v>16056378</v>
      </c>
      <c r="K19" s="61">
        <v>23000</v>
      </c>
      <c r="L19" s="60">
        <v>9857596.8499999996</v>
      </c>
      <c r="M19" s="60">
        <v>9637619.9499999993</v>
      </c>
      <c r="N19" s="60">
        <v>3769688.53</v>
      </c>
      <c r="O19" s="60">
        <v>5062900</v>
      </c>
      <c r="P19" s="60">
        <v>2698323.88</v>
      </c>
      <c r="Q19" s="60" t="s">
        <v>174</v>
      </c>
      <c r="R19" s="47"/>
      <c r="S19" s="47" t="s">
        <v>120</v>
      </c>
    </row>
    <row r="20" spans="1:19" ht="21.75" customHeight="1" x14ac:dyDescent="0.6">
      <c r="A20" s="41"/>
      <c r="B20" s="6" t="s">
        <v>60</v>
      </c>
      <c r="C20" s="6"/>
      <c r="D20" s="52"/>
      <c r="E20" s="60">
        <v>89275890.5</v>
      </c>
      <c r="F20" s="60">
        <v>955751.20000000007</v>
      </c>
      <c r="G20" s="60">
        <v>1986135.5399999998</v>
      </c>
      <c r="H20" s="60">
        <v>333180</v>
      </c>
      <c r="I20" s="60">
        <v>255147</v>
      </c>
      <c r="J20" s="60">
        <v>132804015.44000001</v>
      </c>
      <c r="K20" s="61">
        <v>3904344.18</v>
      </c>
      <c r="L20" s="60">
        <v>61949458.120000005</v>
      </c>
      <c r="M20" s="60">
        <v>55579931</v>
      </c>
      <c r="N20" s="60">
        <v>53336634.100000001</v>
      </c>
      <c r="O20" s="60">
        <v>16851694.190000001</v>
      </c>
      <c r="P20" s="60">
        <v>8726310.6199999992</v>
      </c>
      <c r="Q20" s="60" t="s">
        <v>174</v>
      </c>
      <c r="R20" s="50" t="s">
        <v>121</v>
      </c>
      <c r="S20" s="48"/>
    </row>
    <row r="21" spans="1:19" ht="21.75" customHeight="1" x14ac:dyDescent="0.6">
      <c r="A21" s="41"/>
      <c r="B21" s="16"/>
      <c r="C21" s="16" t="s">
        <v>61</v>
      </c>
      <c r="D21" s="54"/>
      <c r="E21" s="60">
        <v>14756997.33</v>
      </c>
      <c r="F21" s="60">
        <v>96919.8</v>
      </c>
      <c r="G21" s="60">
        <v>152519.01</v>
      </c>
      <c r="H21" s="60">
        <v>27155</v>
      </c>
      <c r="I21" s="60">
        <v>24630</v>
      </c>
      <c r="J21" s="60">
        <v>17142685.690000001</v>
      </c>
      <c r="K21" s="61" t="s">
        <v>174</v>
      </c>
      <c r="L21" s="60">
        <v>8064133</v>
      </c>
      <c r="M21" s="60">
        <v>8434144</v>
      </c>
      <c r="N21" s="60">
        <v>4613827.53</v>
      </c>
      <c r="O21" s="60">
        <v>3305008.73</v>
      </c>
      <c r="P21" s="60">
        <v>1750641</v>
      </c>
      <c r="Q21" s="60" t="s">
        <v>174</v>
      </c>
      <c r="R21" s="47"/>
      <c r="S21" s="46" t="s">
        <v>122</v>
      </c>
    </row>
    <row r="22" spans="1:19" ht="21.75" customHeight="1" x14ac:dyDescent="0.6">
      <c r="A22" s="41"/>
      <c r="B22" s="16"/>
      <c r="C22" s="16" t="s">
        <v>62</v>
      </c>
      <c r="D22" s="54"/>
      <c r="E22" s="60">
        <v>20639301.300000001</v>
      </c>
      <c r="F22" s="60">
        <v>299160.40000000002</v>
      </c>
      <c r="G22" s="60">
        <v>1161913.47</v>
      </c>
      <c r="H22" s="60" t="s">
        <v>174</v>
      </c>
      <c r="I22" s="60">
        <v>120730</v>
      </c>
      <c r="J22" s="60">
        <v>28303909.380000003</v>
      </c>
      <c r="K22" s="61">
        <v>928000</v>
      </c>
      <c r="L22" s="60">
        <v>15939742.880000001</v>
      </c>
      <c r="M22" s="60">
        <v>13423318</v>
      </c>
      <c r="N22" s="60">
        <v>9693035.7300000004</v>
      </c>
      <c r="O22" s="60">
        <v>3662535</v>
      </c>
      <c r="P22" s="60">
        <v>1948324.97</v>
      </c>
      <c r="Q22" s="60" t="s">
        <v>174</v>
      </c>
      <c r="R22" s="47"/>
      <c r="S22" s="46" t="s">
        <v>123</v>
      </c>
    </row>
    <row r="23" spans="1:19" x14ac:dyDescent="0.6">
      <c r="A23" s="14"/>
      <c r="B23" s="16"/>
      <c r="C23" s="16" t="s">
        <v>63</v>
      </c>
      <c r="D23" s="51"/>
      <c r="E23" s="60">
        <v>15079072.050000001</v>
      </c>
      <c r="F23" s="60">
        <v>90198.399999999994</v>
      </c>
      <c r="G23" s="60">
        <v>95252.22</v>
      </c>
      <c r="H23" s="60" t="s">
        <v>174</v>
      </c>
      <c r="I23" s="60">
        <v>30200</v>
      </c>
      <c r="J23" s="60">
        <v>27361906.510000002</v>
      </c>
      <c r="K23" s="61" t="s">
        <v>174</v>
      </c>
      <c r="L23" s="60">
        <v>12006758</v>
      </c>
      <c r="M23" s="60">
        <v>12019763</v>
      </c>
      <c r="N23" s="60">
        <v>14167114.699999999</v>
      </c>
      <c r="O23" s="60">
        <v>2820090</v>
      </c>
      <c r="P23" s="60">
        <v>1725336.78</v>
      </c>
      <c r="Q23" s="60" t="s">
        <v>174</v>
      </c>
      <c r="R23" s="47"/>
      <c r="S23" s="46" t="s">
        <v>124</v>
      </c>
    </row>
    <row r="24" spans="1:19" x14ac:dyDescent="0.6">
      <c r="A24" s="41"/>
      <c r="B24" s="16"/>
      <c r="C24" s="16" t="s">
        <v>64</v>
      </c>
      <c r="D24" s="51"/>
      <c r="E24" s="60">
        <v>23670147.109999999</v>
      </c>
      <c r="F24" s="60">
        <v>446165.7</v>
      </c>
      <c r="G24" s="60">
        <v>400886.19</v>
      </c>
      <c r="H24" s="60">
        <v>198260</v>
      </c>
      <c r="I24" s="60">
        <v>5050</v>
      </c>
      <c r="J24" s="60">
        <v>43602818.060000002</v>
      </c>
      <c r="K24" s="61">
        <v>2722393.18</v>
      </c>
      <c r="L24" s="60">
        <v>16739158.279999999</v>
      </c>
      <c r="M24" s="60">
        <v>14389130</v>
      </c>
      <c r="N24" s="60">
        <v>16681793.029999999</v>
      </c>
      <c r="O24" s="60">
        <v>4639920.46</v>
      </c>
      <c r="P24" s="60">
        <v>2137158.69</v>
      </c>
      <c r="Q24" s="60" t="s">
        <v>174</v>
      </c>
      <c r="R24" s="47"/>
      <c r="S24" s="46" t="s">
        <v>125</v>
      </c>
    </row>
    <row r="25" spans="1:19" x14ac:dyDescent="0.6">
      <c r="A25" s="41"/>
      <c r="B25" s="39"/>
      <c r="C25" s="39" t="s">
        <v>65</v>
      </c>
      <c r="D25" s="51"/>
      <c r="E25" s="60">
        <v>15130372.710000001</v>
      </c>
      <c r="F25" s="60">
        <v>23306.9</v>
      </c>
      <c r="G25" s="60">
        <v>175564.65</v>
      </c>
      <c r="H25" s="60">
        <v>107765</v>
      </c>
      <c r="I25" s="60">
        <v>74537</v>
      </c>
      <c r="J25" s="60">
        <v>16392695.800000001</v>
      </c>
      <c r="K25" s="61">
        <v>253951</v>
      </c>
      <c r="L25" s="60">
        <v>9199665.9600000009</v>
      </c>
      <c r="M25" s="60">
        <v>7313576</v>
      </c>
      <c r="N25" s="60">
        <v>8180863.1100000003</v>
      </c>
      <c r="O25" s="60">
        <v>2424140</v>
      </c>
      <c r="P25" s="60">
        <v>1164849.18</v>
      </c>
      <c r="Q25" s="60" t="s">
        <v>174</v>
      </c>
      <c r="R25" s="56"/>
      <c r="S25" s="39" t="s">
        <v>126</v>
      </c>
    </row>
    <row r="26" spans="1:19" x14ac:dyDescent="0.6">
      <c r="A26" s="41"/>
      <c r="B26" s="6" t="s">
        <v>66</v>
      </c>
      <c r="C26" s="6"/>
      <c r="D26" s="41"/>
      <c r="E26" s="60">
        <v>79918744.569999993</v>
      </c>
      <c r="F26" s="60">
        <v>75396.05</v>
      </c>
      <c r="G26" s="60">
        <v>3139015.25</v>
      </c>
      <c r="H26" s="60">
        <v>1948719</v>
      </c>
      <c r="I26" s="60">
        <v>101201.45</v>
      </c>
      <c r="J26" s="60">
        <v>76160323.930000007</v>
      </c>
      <c r="K26" s="61">
        <v>3812026</v>
      </c>
      <c r="L26" s="60">
        <v>43024236.399999999</v>
      </c>
      <c r="M26" s="60">
        <v>46134849</v>
      </c>
      <c r="N26" s="60">
        <v>28856267.5</v>
      </c>
      <c r="O26" s="60">
        <v>20641865</v>
      </c>
      <c r="P26" s="60">
        <v>5680970.2100000009</v>
      </c>
      <c r="Q26" s="60" t="s">
        <v>174</v>
      </c>
      <c r="R26" s="50" t="s">
        <v>127</v>
      </c>
      <c r="S26" s="48"/>
    </row>
    <row r="27" spans="1:19" x14ac:dyDescent="0.6">
      <c r="A27" s="41"/>
      <c r="B27" s="16"/>
      <c r="C27" s="16" t="s">
        <v>67</v>
      </c>
      <c r="D27" s="41"/>
      <c r="E27" s="60">
        <v>17086666.109999999</v>
      </c>
      <c r="F27" s="60">
        <v>30117.75</v>
      </c>
      <c r="G27" s="60">
        <v>175781.74</v>
      </c>
      <c r="H27" s="60">
        <v>748389</v>
      </c>
      <c r="I27" s="60">
        <v>22960</v>
      </c>
      <c r="J27" s="60">
        <v>17097559</v>
      </c>
      <c r="K27" s="61" t="s">
        <v>174</v>
      </c>
      <c r="L27" s="60">
        <v>10381650</v>
      </c>
      <c r="M27" s="60">
        <v>10015444</v>
      </c>
      <c r="N27" s="60">
        <v>5992749.71</v>
      </c>
      <c r="O27" s="60">
        <v>3080900</v>
      </c>
      <c r="P27" s="60">
        <v>1240524.6299999999</v>
      </c>
      <c r="Q27" s="60" t="s">
        <v>174</v>
      </c>
      <c r="R27" s="47"/>
      <c r="S27" s="47" t="s">
        <v>128</v>
      </c>
    </row>
    <row r="28" spans="1:19" x14ac:dyDescent="0.6">
      <c r="A28" s="41"/>
      <c r="B28" s="16"/>
      <c r="C28" s="16" t="s">
        <v>68</v>
      </c>
      <c r="D28" s="41"/>
      <c r="E28" s="60">
        <v>14212803.35</v>
      </c>
      <c r="F28" s="60">
        <v>652.9</v>
      </c>
      <c r="G28" s="60">
        <v>354927.76</v>
      </c>
      <c r="H28" s="60" t="s">
        <v>174</v>
      </c>
      <c r="I28" s="60">
        <v>63831</v>
      </c>
      <c r="J28" s="60">
        <v>13884452.960000001</v>
      </c>
      <c r="K28" s="61" t="s">
        <v>174</v>
      </c>
      <c r="L28" s="60">
        <v>4974097</v>
      </c>
      <c r="M28" s="60">
        <v>7363979</v>
      </c>
      <c r="N28" s="60">
        <v>5293714.57</v>
      </c>
      <c r="O28" s="60">
        <v>8033875</v>
      </c>
      <c r="P28" s="60">
        <v>1019000</v>
      </c>
      <c r="Q28" s="60" t="s">
        <v>174</v>
      </c>
      <c r="R28" s="47"/>
      <c r="S28" s="46" t="s">
        <v>129</v>
      </c>
    </row>
    <row r="29" spans="1:19" x14ac:dyDescent="0.6">
      <c r="A29" s="41"/>
      <c r="B29" s="16"/>
      <c r="C29" s="16" t="s">
        <v>69</v>
      </c>
      <c r="D29" s="41"/>
      <c r="E29" s="60" t="s">
        <v>177</v>
      </c>
      <c r="F29" s="60" t="s">
        <v>177</v>
      </c>
      <c r="G29" s="60" t="s">
        <v>177</v>
      </c>
      <c r="H29" s="60" t="s">
        <v>177</v>
      </c>
      <c r="I29" s="60" t="s">
        <v>177</v>
      </c>
      <c r="J29" s="60" t="s">
        <v>177</v>
      </c>
      <c r="K29" s="60" t="s">
        <v>177</v>
      </c>
      <c r="L29" s="60" t="s">
        <v>177</v>
      </c>
      <c r="M29" s="60" t="s">
        <v>177</v>
      </c>
      <c r="N29" s="60" t="s">
        <v>177</v>
      </c>
      <c r="O29" s="60" t="s">
        <v>177</v>
      </c>
      <c r="P29" s="60" t="s">
        <v>177</v>
      </c>
      <c r="Q29" s="60" t="s">
        <v>177</v>
      </c>
      <c r="R29" s="47"/>
      <c r="S29" s="46" t="s">
        <v>130</v>
      </c>
    </row>
    <row r="30" spans="1:19" x14ac:dyDescent="0.6">
      <c r="A30" s="41"/>
      <c r="B30" s="16"/>
      <c r="C30" s="16" t="s">
        <v>70</v>
      </c>
      <c r="D30" s="41"/>
      <c r="E30" s="60">
        <v>19893859.809999999</v>
      </c>
      <c r="F30" s="60">
        <v>15011.3</v>
      </c>
      <c r="G30" s="60">
        <v>2268185.77</v>
      </c>
      <c r="H30" s="60">
        <v>0</v>
      </c>
      <c r="I30" s="60">
        <v>4210.45</v>
      </c>
      <c r="J30" s="60">
        <v>22675514.969999999</v>
      </c>
      <c r="K30" s="61">
        <v>2920026</v>
      </c>
      <c r="L30" s="60">
        <v>12900530.4</v>
      </c>
      <c r="M30" s="60">
        <v>12003585</v>
      </c>
      <c r="N30" s="60">
        <v>9421279.3699999992</v>
      </c>
      <c r="O30" s="60">
        <v>1994100</v>
      </c>
      <c r="P30" s="60">
        <v>1722529.35</v>
      </c>
      <c r="Q30" s="60" t="s">
        <v>174</v>
      </c>
      <c r="R30" s="47"/>
      <c r="S30" s="46" t="s">
        <v>131</v>
      </c>
    </row>
    <row r="31" spans="1:19" x14ac:dyDescent="0.6">
      <c r="A31" s="41"/>
      <c r="B31" s="16"/>
      <c r="C31" s="16" t="s">
        <v>71</v>
      </c>
      <c r="D31" s="41"/>
      <c r="E31" s="60">
        <v>13561055.34</v>
      </c>
      <c r="F31" s="60">
        <v>14003.5</v>
      </c>
      <c r="G31" s="60">
        <v>172478.57</v>
      </c>
      <c r="H31" s="60">
        <v>621995</v>
      </c>
      <c r="I31" s="60">
        <v>700</v>
      </c>
      <c r="J31" s="60">
        <v>6725303</v>
      </c>
      <c r="K31" s="61">
        <v>892000</v>
      </c>
      <c r="L31" s="60">
        <v>4122026</v>
      </c>
      <c r="M31" s="60">
        <v>7446360</v>
      </c>
      <c r="N31" s="60">
        <v>3120136.32</v>
      </c>
      <c r="O31" s="60">
        <v>2635100</v>
      </c>
      <c r="P31" s="60">
        <v>296000</v>
      </c>
      <c r="Q31" s="60" t="s">
        <v>174</v>
      </c>
      <c r="R31" s="47"/>
      <c r="S31" s="46" t="s">
        <v>132</v>
      </c>
    </row>
    <row r="32" spans="1:19" x14ac:dyDescent="0.6">
      <c r="A32" s="41"/>
      <c r="B32" s="16"/>
      <c r="C32" s="16" t="s">
        <v>72</v>
      </c>
      <c r="D32" s="41"/>
      <c r="E32" s="60">
        <v>15164359.960000001</v>
      </c>
      <c r="F32" s="60">
        <v>15610.6</v>
      </c>
      <c r="G32" s="60">
        <v>167641.41</v>
      </c>
      <c r="H32" s="60">
        <v>578335</v>
      </c>
      <c r="I32" s="60">
        <v>9500</v>
      </c>
      <c r="J32" s="60">
        <v>15777494</v>
      </c>
      <c r="K32" s="61" t="s">
        <v>174</v>
      </c>
      <c r="L32" s="60">
        <v>10645933</v>
      </c>
      <c r="M32" s="60">
        <v>9305481</v>
      </c>
      <c r="N32" s="60">
        <v>5028387.53</v>
      </c>
      <c r="O32" s="60">
        <v>4897890</v>
      </c>
      <c r="P32" s="60">
        <v>1402916.23</v>
      </c>
      <c r="Q32" s="60" t="s">
        <v>174</v>
      </c>
      <c r="R32" s="47"/>
      <c r="S32" s="46" t="s">
        <v>133</v>
      </c>
    </row>
    <row r="33" spans="1:20" x14ac:dyDescent="0.6">
      <c r="A33" s="41"/>
      <c r="B33" s="6" t="s">
        <v>73</v>
      </c>
      <c r="C33" s="6"/>
      <c r="D33" s="41"/>
      <c r="E33" s="60">
        <v>98645583.799999982</v>
      </c>
      <c r="F33" s="60">
        <v>845043.75</v>
      </c>
      <c r="G33" s="60">
        <v>2082039.48</v>
      </c>
      <c r="H33" s="60">
        <v>398726</v>
      </c>
      <c r="I33" s="60">
        <v>253842.62</v>
      </c>
      <c r="J33" s="60">
        <v>99297763.190000013</v>
      </c>
      <c r="K33" s="61">
        <v>3271000</v>
      </c>
      <c r="L33" s="60">
        <v>34829779.899999999</v>
      </c>
      <c r="M33" s="60">
        <v>25028852.880000003</v>
      </c>
      <c r="N33" s="60">
        <v>15711794.159999998</v>
      </c>
      <c r="O33" s="60">
        <v>9725682.6699999999</v>
      </c>
      <c r="P33" s="60">
        <v>4976580.96</v>
      </c>
      <c r="Q33" s="60">
        <f>SUM(Q47+Q50)</f>
        <v>34000</v>
      </c>
      <c r="R33" s="50" t="s">
        <v>134</v>
      </c>
      <c r="S33" s="49"/>
    </row>
    <row r="34" spans="1:20" x14ac:dyDescent="0.6">
      <c r="A34" s="41"/>
      <c r="B34" s="16"/>
      <c r="C34" s="16" t="s">
        <v>74</v>
      </c>
      <c r="D34" s="41"/>
      <c r="E34" s="60">
        <v>17261879.530000001</v>
      </c>
      <c r="F34" s="60">
        <v>169918.6</v>
      </c>
      <c r="G34" s="60">
        <v>163300.09</v>
      </c>
      <c r="H34" s="60">
        <v>58970</v>
      </c>
      <c r="I34" s="60">
        <v>128250</v>
      </c>
      <c r="J34" s="60">
        <v>16465886</v>
      </c>
      <c r="K34" s="61">
        <v>3248000</v>
      </c>
      <c r="L34" s="60">
        <v>10281208.4</v>
      </c>
      <c r="M34" s="60">
        <v>8052066</v>
      </c>
      <c r="N34" s="60">
        <v>6737332.7699999996</v>
      </c>
      <c r="O34" s="60">
        <v>4512432.67</v>
      </c>
      <c r="P34" s="60">
        <v>1926664.07</v>
      </c>
      <c r="Q34" s="60" t="s">
        <v>174</v>
      </c>
      <c r="R34" s="47"/>
      <c r="S34" s="47" t="s">
        <v>135</v>
      </c>
    </row>
    <row r="35" spans="1:20" x14ac:dyDescent="0.6">
      <c r="A35" s="41"/>
      <c r="B35" s="16"/>
      <c r="C35" s="16" t="s">
        <v>75</v>
      </c>
      <c r="D35" s="41"/>
      <c r="E35" s="60">
        <v>14957903.08</v>
      </c>
      <c r="F35" s="60">
        <v>50715.9</v>
      </c>
      <c r="G35" s="60">
        <v>151936.04999999999</v>
      </c>
      <c r="H35" s="60" t="s">
        <v>174</v>
      </c>
      <c r="I35" s="60">
        <v>12143</v>
      </c>
      <c r="J35" s="60">
        <v>13279032</v>
      </c>
      <c r="K35" s="61" t="s">
        <v>174</v>
      </c>
      <c r="L35" s="60">
        <v>8171634.5</v>
      </c>
      <c r="M35" s="60">
        <v>7723349</v>
      </c>
      <c r="N35" s="60">
        <v>4669591.54</v>
      </c>
      <c r="O35" s="60">
        <v>3123650</v>
      </c>
      <c r="P35" s="60">
        <v>1611068.85</v>
      </c>
      <c r="Q35" s="60" t="s">
        <v>174</v>
      </c>
      <c r="R35" s="47"/>
      <c r="S35" s="47" t="s">
        <v>136</v>
      </c>
    </row>
    <row r="36" spans="1:20" s="1" customFormat="1" x14ac:dyDescent="0.6">
      <c r="B36" s="2" t="s">
        <v>2</v>
      </c>
      <c r="C36" s="3">
        <v>19.3</v>
      </c>
      <c r="D36" s="2" t="s">
        <v>178</v>
      </c>
    </row>
    <row r="37" spans="1:20" s="4" customFormat="1" x14ac:dyDescent="0.6">
      <c r="B37" s="1" t="s">
        <v>25</v>
      </c>
      <c r="C37" s="3">
        <v>19.3</v>
      </c>
      <c r="D37" s="5" t="s">
        <v>26</v>
      </c>
    </row>
    <row r="38" spans="1:20" s="4" customFormat="1" x14ac:dyDescent="0.6">
      <c r="B38" s="1"/>
      <c r="C38" s="3"/>
      <c r="D38" s="5" t="s">
        <v>179</v>
      </c>
      <c r="Q38" s="4" t="s">
        <v>48</v>
      </c>
    </row>
    <row r="39" spans="1:20" s="8" customFormat="1" ht="20.399999999999999" x14ac:dyDescent="0.6">
      <c r="A39" s="25"/>
      <c r="B39" s="26"/>
      <c r="C39" s="26"/>
      <c r="D39" s="27"/>
      <c r="E39" s="76" t="s">
        <v>13</v>
      </c>
      <c r="F39" s="77"/>
      <c r="G39" s="77"/>
      <c r="H39" s="77"/>
      <c r="I39" s="77"/>
      <c r="J39" s="77"/>
      <c r="K39" s="78"/>
      <c r="L39" s="68" t="s">
        <v>14</v>
      </c>
      <c r="M39" s="69"/>
      <c r="N39" s="69"/>
      <c r="O39" s="69"/>
      <c r="P39" s="69"/>
      <c r="Q39" s="69"/>
      <c r="R39" s="28" t="s">
        <v>22</v>
      </c>
      <c r="S39" s="29"/>
    </row>
    <row r="40" spans="1:20" s="8" customFormat="1" ht="21.75" customHeight="1" x14ac:dyDescent="0.6">
      <c r="E40" s="79" t="s">
        <v>8</v>
      </c>
      <c r="F40" s="80"/>
      <c r="G40" s="80"/>
      <c r="H40" s="80"/>
      <c r="I40" s="80"/>
      <c r="J40" s="80"/>
      <c r="K40" s="81"/>
      <c r="L40" s="70" t="s">
        <v>15</v>
      </c>
      <c r="M40" s="71"/>
      <c r="N40" s="71"/>
      <c r="O40" s="71"/>
      <c r="P40" s="71"/>
      <c r="Q40" s="72"/>
      <c r="R40" s="73" t="s">
        <v>39</v>
      </c>
      <c r="S40" s="75"/>
    </row>
    <row r="41" spans="1:20" s="8" customFormat="1" x14ac:dyDescent="0.6">
      <c r="A41" s="82" t="s">
        <v>37</v>
      </c>
      <c r="B41" s="82"/>
      <c r="C41" s="82"/>
      <c r="D41" s="83"/>
      <c r="E41" s="22"/>
      <c r="F41" s="22" t="s">
        <v>18</v>
      </c>
      <c r="G41" s="22"/>
      <c r="H41" s="22"/>
      <c r="I41" s="22"/>
      <c r="J41" s="12"/>
      <c r="K41" s="23"/>
      <c r="L41" s="24"/>
      <c r="M41" s="24"/>
      <c r="N41" s="24"/>
      <c r="O41" s="24"/>
      <c r="P41" s="24"/>
      <c r="Q41" s="24"/>
      <c r="R41" s="73" t="s">
        <v>38</v>
      </c>
      <c r="S41" s="74"/>
      <c r="T41" s="13"/>
    </row>
    <row r="42" spans="1:20" s="8" customFormat="1" x14ac:dyDescent="0.6">
      <c r="A42" s="82" t="s">
        <v>35</v>
      </c>
      <c r="B42" s="82"/>
      <c r="C42" s="82"/>
      <c r="D42" s="83"/>
      <c r="E42" s="22" t="s">
        <v>5</v>
      </c>
      <c r="F42" s="22" t="s">
        <v>31</v>
      </c>
      <c r="G42" s="22"/>
      <c r="H42" s="22" t="s">
        <v>7</v>
      </c>
      <c r="I42" s="22"/>
      <c r="J42" s="24"/>
      <c r="K42" s="22"/>
      <c r="L42" s="24"/>
      <c r="M42" s="24"/>
      <c r="N42" s="24"/>
      <c r="O42" s="24"/>
      <c r="P42" s="24"/>
      <c r="Q42" s="24"/>
      <c r="R42" s="73" t="s">
        <v>21</v>
      </c>
      <c r="S42" s="74"/>
      <c r="T42" s="13"/>
    </row>
    <row r="43" spans="1:20" s="8" customFormat="1" x14ac:dyDescent="0.6">
      <c r="A43" s="82" t="s">
        <v>36</v>
      </c>
      <c r="B43" s="82"/>
      <c r="C43" s="82"/>
      <c r="D43" s="83"/>
      <c r="E43" s="18" t="s">
        <v>17</v>
      </c>
      <c r="F43" s="22" t="s">
        <v>32</v>
      </c>
      <c r="G43" s="22"/>
      <c r="H43" s="17" t="s">
        <v>33</v>
      </c>
      <c r="I43" s="22"/>
      <c r="J43" s="24"/>
      <c r="K43" s="22"/>
      <c r="L43" s="24" t="s">
        <v>23</v>
      </c>
      <c r="M43" s="24"/>
      <c r="N43" s="24"/>
      <c r="O43" s="24"/>
      <c r="P43" s="24"/>
      <c r="Q43" s="24"/>
      <c r="R43" s="73" t="s">
        <v>4</v>
      </c>
      <c r="S43" s="74"/>
      <c r="T43" s="13"/>
    </row>
    <row r="44" spans="1:20" s="8" customFormat="1" x14ac:dyDescent="0.6">
      <c r="A44" s="64"/>
      <c r="B44" s="64"/>
      <c r="C44" s="64"/>
      <c r="D44" s="65"/>
      <c r="E44" s="18" t="s">
        <v>20</v>
      </c>
      <c r="F44" s="38" t="s">
        <v>46</v>
      </c>
      <c r="G44" s="22" t="s">
        <v>6</v>
      </c>
      <c r="H44" s="38" t="s">
        <v>47</v>
      </c>
      <c r="I44" s="22" t="s">
        <v>19</v>
      </c>
      <c r="J44" s="24" t="s">
        <v>11</v>
      </c>
      <c r="K44" s="22" t="s">
        <v>3</v>
      </c>
      <c r="L44" s="19" t="s">
        <v>16</v>
      </c>
      <c r="M44" s="24" t="s">
        <v>27</v>
      </c>
      <c r="N44" s="24" t="s">
        <v>28</v>
      </c>
      <c r="O44" s="24" t="s">
        <v>29</v>
      </c>
      <c r="P44" s="24" t="s">
        <v>30</v>
      </c>
      <c r="Q44" s="24" t="s">
        <v>34</v>
      </c>
      <c r="R44" s="66"/>
      <c r="S44" s="67"/>
      <c r="T44" s="13"/>
    </row>
    <row r="45" spans="1:20" s="8" customFormat="1" ht="20.399999999999999" x14ac:dyDescent="0.6">
      <c r="A45" s="30"/>
      <c r="B45" s="30"/>
      <c r="C45" s="30"/>
      <c r="D45" s="31"/>
      <c r="E45" s="20" t="s">
        <v>20</v>
      </c>
      <c r="F45" s="20" t="s">
        <v>45</v>
      </c>
      <c r="G45" s="20" t="s">
        <v>9</v>
      </c>
      <c r="H45" s="20" t="s">
        <v>44</v>
      </c>
      <c r="I45" s="20" t="s">
        <v>10</v>
      </c>
      <c r="J45" s="21" t="s">
        <v>12</v>
      </c>
      <c r="K45" s="20" t="s">
        <v>1</v>
      </c>
      <c r="L45" s="21" t="s">
        <v>43</v>
      </c>
      <c r="M45" s="21" t="s">
        <v>40</v>
      </c>
      <c r="N45" s="21" t="s">
        <v>41</v>
      </c>
      <c r="O45" s="21" t="s">
        <v>42</v>
      </c>
      <c r="P45" s="21" t="s">
        <v>12</v>
      </c>
      <c r="Q45" s="20" t="s">
        <v>1</v>
      </c>
      <c r="R45" s="32"/>
      <c r="S45" s="33"/>
    </row>
    <row r="46" spans="1:20" x14ac:dyDescent="0.6">
      <c r="A46" s="41"/>
      <c r="B46" s="16"/>
      <c r="C46" s="16" t="s">
        <v>76</v>
      </c>
      <c r="D46" s="41"/>
      <c r="E46" s="60">
        <v>19613496.640000001</v>
      </c>
      <c r="F46" s="60">
        <v>242412.5</v>
      </c>
      <c r="G46" s="60">
        <v>647476.62</v>
      </c>
      <c r="H46" s="60">
        <v>55332</v>
      </c>
      <c r="I46" s="60">
        <v>103810</v>
      </c>
      <c r="J46" s="60">
        <v>22943933.510000002</v>
      </c>
      <c r="K46" s="61" t="s">
        <v>174</v>
      </c>
      <c r="L46" s="60">
        <v>16376937</v>
      </c>
      <c r="M46" s="60">
        <v>9253437.8800000008</v>
      </c>
      <c r="N46" s="60">
        <v>4304869.8499999996</v>
      </c>
      <c r="O46" s="60">
        <v>2089600</v>
      </c>
      <c r="P46" s="60">
        <v>1438848.04</v>
      </c>
      <c r="Q46" s="60" t="s">
        <v>174</v>
      </c>
      <c r="R46" s="47"/>
      <c r="S46" s="47" t="s">
        <v>137</v>
      </c>
    </row>
    <row r="47" spans="1:20" x14ac:dyDescent="0.6">
      <c r="A47" s="41"/>
      <c r="B47" s="16"/>
      <c r="C47" s="16" t="s">
        <v>77</v>
      </c>
      <c r="D47" s="41"/>
      <c r="E47" s="60" t="s">
        <v>174</v>
      </c>
      <c r="F47" s="60" t="s">
        <v>174</v>
      </c>
      <c r="G47" s="60" t="s">
        <v>174</v>
      </c>
      <c r="H47" s="60" t="s">
        <v>174</v>
      </c>
      <c r="I47" s="60" t="s">
        <v>174</v>
      </c>
      <c r="J47" s="60" t="s">
        <v>174</v>
      </c>
      <c r="K47" s="60" t="s">
        <v>174</v>
      </c>
      <c r="L47" s="60">
        <v>24334311.759999998</v>
      </c>
      <c r="M47" s="60">
        <v>26456374</v>
      </c>
      <c r="N47" s="60">
        <v>18319085.809999999</v>
      </c>
      <c r="O47" s="60">
        <v>13693630.9</v>
      </c>
      <c r="P47" s="60">
        <v>4373382.46</v>
      </c>
      <c r="Q47" s="60">
        <v>17000</v>
      </c>
      <c r="R47" s="47"/>
      <c r="S47" s="47" t="s">
        <v>138</v>
      </c>
    </row>
    <row r="48" spans="1:20" x14ac:dyDescent="0.6">
      <c r="A48" s="41"/>
      <c r="B48" s="16"/>
      <c r="C48" s="16" t="s">
        <v>78</v>
      </c>
      <c r="D48" s="41"/>
      <c r="E48" s="60">
        <v>14460003.77</v>
      </c>
      <c r="F48" s="60">
        <v>133052</v>
      </c>
      <c r="G48" s="60">
        <v>227560.48</v>
      </c>
      <c r="H48" s="60">
        <v>284424</v>
      </c>
      <c r="I48" s="60">
        <v>1385</v>
      </c>
      <c r="J48" s="60">
        <v>16408862.68</v>
      </c>
      <c r="K48" s="61" t="s">
        <v>174</v>
      </c>
      <c r="L48" s="60">
        <v>11143288.76</v>
      </c>
      <c r="M48" s="60">
        <v>8289635</v>
      </c>
      <c r="N48" s="60">
        <v>4901212.5599999996</v>
      </c>
      <c r="O48" s="60">
        <v>1359463</v>
      </c>
      <c r="P48" s="60">
        <v>987600</v>
      </c>
      <c r="Q48" s="60" t="s">
        <v>174</v>
      </c>
      <c r="R48" s="47"/>
      <c r="S48" s="47" t="s">
        <v>139</v>
      </c>
    </row>
    <row r="49" spans="1:19" x14ac:dyDescent="0.6">
      <c r="A49" s="41"/>
      <c r="B49" s="16"/>
      <c r="C49" s="16" t="s">
        <v>59</v>
      </c>
      <c r="D49" s="41"/>
      <c r="E49" s="60">
        <v>17123036.149999999</v>
      </c>
      <c r="F49" s="60">
        <v>247894.5</v>
      </c>
      <c r="G49" s="60">
        <v>754138.01</v>
      </c>
      <c r="H49" s="60" t="s">
        <v>174</v>
      </c>
      <c r="I49" s="60">
        <v>7754.62</v>
      </c>
      <c r="J49" s="60">
        <v>16056378</v>
      </c>
      <c r="K49" s="61">
        <v>23000</v>
      </c>
      <c r="L49" s="60">
        <v>6871712</v>
      </c>
      <c r="M49" s="60">
        <v>9317862</v>
      </c>
      <c r="N49" s="60">
        <v>8177302.5</v>
      </c>
      <c r="O49" s="60">
        <v>7328210</v>
      </c>
      <c r="P49" s="60">
        <v>1151028.46</v>
      </c>
      <c r="Q49" s="60" t="s">
        <v>174</v>
      </c>
      <c r="R49" s="56"/>
      <c r="S49" s="47" t="s">
        <v>120</v>
      </c>
    </row>
    <row r="50" spans="1:19" x14ac:dyDescent="0.6">
      <c r="A50" s="41"/>
      <c r="B50" s="16"/>
      <c r="C50" s="16" t="s">
        <v>79</v>
      </c>
      <c r="D50" s="41"/>
      <c r="E50" s="60">
        <v>15229264.629999999</v>
      </c>
      <c r="F50" s="60">
        <v>1050.25</v>
      </c>
      <c r="G50" s="60">
        <v>137628.23000000001</v>
      </c>
      <c r="H50" s="60" t="s">
        <v>174</v>
      </c>
      <c r="I50" s="60">
        <v>500</v>
      </c>
      <c r="J50" s="60">
        <v>14143671</v>
      </c>
      <c r="K50" s="61" t="s">
        <v>174</v>
      </c>
      <c r="L50" s="60">
        <v>6319311</v>
      </c>
      <c r="M50" s="60">
        <v>8848877</v>
      </c>
      <c r="N50" s="60">
        <v>5240570.75</v>
      </c>
      <c r="O50" s="60">
        <v>5005957.9000000004</v>
      </c>
      <c r="P50" s="60">
        <v>2234754</v>
      </c>
      <c r="Q50" s="60">
        <v>17000</v>
      </c>
      <c r="R50" s="47"/>
      <c r="S50" s="46" t="s">
        <v>140</v>
      </c>
    </row>
    <row r="51" spans="1:19" x14ac:dyDescent="0.6">
      <c r="A51" s="41"/>
      <c r="B51" s="6" t="s">
        <v>80</v>
      </c>
      <c r="C51" s="6"/>
      <c r="D51" s="41"/>
      <c r="E51" s="60">
        <v>57249955.380000003</v>
      </c>
      <c r="F51" s="60">
        <v>1579606.6</v>
      </c>
      <c r="G51" s="60">
        <v>800979.71</v>
      </c>
      <c r="H51" s="60">
        <v>1225520</v>
      </c>
      <c r="I51" s="60">
        <v>121290.6</v>
      </c>
      <c r="J51" s="60">
        <v>55560133.409999996</v>
      </c>
      <c r="K51" s="61">
        <v>8249312.6299999999</v>
      </c>
      <c r="L51" s="60">
        <v>32013417.100000001</v>
      </c>
      <c r="M51" s="60">
        <v>35035354.799999997</v>
      </c>
      <c r="N51" s="60">
        <v>19345069.210000001</v>
      </c>
      <c r="O51" s="60">
        <v>17371329.649999999</v>
      </c>
      <c r="P51" s="60">
        <v>5795080.7000000002</v>
      </c>
      <c r="Q51" s="60">
        <v>15000</v>
      </c>
      <c r="R51" s="50" t="s">
        <v>141</v>
      </c>
      <c r="S51" s="50"/>
    </row>
    <row r="52" spans="1:19" x14ac:dyDescent="0.6">
      <c r="A52" s="41"/>
      <c r="B52" s="16"/>
      <c r="C52" s="16" t="s">
        <v>81</v>
      </c>
      <c r="D52" s="41"/>
      <c r="E52" s="60">
        <v>14139755.57</v>
      </c>
      <c r="F52" s="60">
        <v>230004.8</v>
      </c>
      <c r="G52" s="60">
        <v>137706.62</v>
      </c>
      <c r="H52" s="60">
        <v>326835</v>
      </c>
      <c r="I52" s="60">
        <v>3900.1</v>
      </c>
      <c r="J52" s="60">
        <v>14460529.48</v>
      </c>
      <c r="K52" s="61">
        <v>3040300</v>
      </c>
      <c r="L52" s="60">
        <v>8528464.0999999996</v>
      </c>
      <c r="M52" s="60">
        <v>8770899.8000000007</v>
      </c>
      <c r="N52" s="60">
        <v>6047981.0899999999</v>
      </c>
      <c r="O52" s="60">
        <v>5921521</v>
      </c>
      <c r="P52" s="60">
        <v>1046000</v>
      </c>
      <c r="Q52" s="60" t="s">
        <v>174</v>
      </c>
      <c r="R52" s="47"/>
      <c r="S52" s="47" t="s">
        <v>142</v>
      </c>
    </row>
    <row r="53" spans="1:19" x14ac:dyDescent="0.6">
      <c r="A53" s="41"/>
      <c r="B53" s="16"/>
      <c r="C53" s="16" t="s">
        <v>82</v>
      </c>
      <c r="D53" s="41"/>
      <c r="E53" s="60">
        <v>14680155.41</v>
      </c>
      <c r="F53" s="60">
        <v>257589.5</v>
      </c>
      <c r="G53" s="60">
        <v>135528.48000000001</v>
      </c>
      <c r="H53" s="60">
        <v>260879</v>
      </c>
      <c r="I53" s="60">
        <v>660</v>
      </c>
      <c r="J53" s="60">
        <v>16465555.860000001</v>
      </c>
      <c r="K53" s="61">
        <v>318240.63</v>
      </c>
      <c r="L53" s="60">
        <v>9134263</v>
      </c>
      <c r="M53" s="60">
        <v>9838790</v>
      </c>
      <c r="N53" s="60">
        <v>5486889.3300000001</v>
      </c>
      <c r="O53" s="60">
        <v>4550195.6500000004</v>
      </c>
      <c r="P53" s="60">
        <v>1572080</v>
      </c>
      <c r="Q53" s="60">
        <v>15000</v>
      </c>
      <c r="R53" s="47"/>
      <c r="S53" s="47" t="s">
        <v>143</v>
      </c>
    </row>
    <row r="54" spans="1:19" x14ac:dyDescent="0.6">
      <c r="A54" s="41"/>
      <c r="B54" s="16"/>
      <c r="C54" s="16" t="s">
        <v>83</v>
      </c>
      <c r="D54" s="41"/>
      <c r="E54" s="60">
        <v>14249849.58</v>
      </c>
      <c r="F54" s="60">
        <v>179777.6</v>
      </c>
      <c r="G54" s="60">
        <v>231495.86</v>
      </c>
      <c r="H54" s="60">
        <v>91452</v>
      </c>
      <c r="I54" s="60">
        <v>2315.5</v>
      </c>
      <c r="J54" s="60">
        <v>12302399.880000001</v>
      </c>
      <c r="K54" s="61">
        <v>4890772</v>
      </c>
      <c r="L54" s="60">
        <v>7304267</v>
      </c>
      <c r="M54" s="60">
        <v>9315696</v>
      </c>
      <c r="N54" s="60">
        <v>2954671.39</v>
      </c>
      <c r="O54" s="60">
        <v>2557927</v>
      </c>
      <c r="P54" s="60">
        <v>1013000</v>
      </c>
      <c r="Q54" s="60" t="s">
        <v>174</v>
      </c>
      <c r="R54" s="47"/>
      <c r="S54" s="47" t="s">
        <v>144</v>
      </c>
    </row>
    <row r="55" spans="1:19" x14ac:dyDescent="0.6">
      <c r="A55" s="41"/>
      <c r="B55" s="16"/>
      <c r="C55" s="16" t="s">
        <v>84</v>
      </c>
      <c r="D55" s="41"/>
      <c r="E55" s="60">
        <v>14180194.82</v>
      </c>
      <c r="F55" s="60">
        <v>912234.7</v>
      </c>
      <c r="G55" s="60">
        <v>296248.75</v>
      </c>
      <c r="H55" s="60">
        <v>546354</v>
      </c>
      <c r="I55" s="60">
        <v>114415</v>
      </c>
      <c r="J55" s="60">
        <v>12331648.189999999</v>
      </c>
      <c r="K55" s="61" t="s">
        <v>174</v>
      </c>
      <c r="L55" s="60">
        <v>7046423</v>
      </c>
      <c r="M55" s="60">
        <v>7109969</v>
      </c>
      <c r="N55" s="60">
        <v>4855527.4000000004</v>
      </c>
      <c r="O55" s="60">
        <v>4341686</v>
      </c>
      <c r="P55" s="60">
        <v>2164000.7000000002</v>
      </c>
      <c r="Q55" s="60" t="s">
        <v>174</v>
      </c>
      <c r="R55" s="47"/>
      <c r="S55" s="47" t="s">
        <v>145</v>
      </c>
    </row>
    <row r="56" spans="1:19" x14ac:dyDescent="0.6">
      <c r="A56" s="41"/>
      <c r="B56" s="6" t="s">
        <v>85</v>
      </c>
      <c r="C56" s="6"/>
      <c r="D56" s="41"/>
      <c r="E56" s="60">
        <v>28953730.020000003</v>
      </c>
      <c r="F56" s="60">
        <v>45133.5</v>
      </c>
      <c r="G56" s="60">
        <v>959902.36</v>
      </c>
      <c r="H56" s="60" t="s">
        <v>174</v>
      </c>
      <c r="I56" s="60">
        <v>33395</v>
      </c>
      <c r="J56" s="60">
        <v>29321215</v>
      </c>
      <c r="K56" s="61" t="s">
        <v>174</v>
      </c>
      <c r="L56" s="60">
        <v>10007554</v>
      </c>
      <c r="M56" s="60">
        <v>15256818</v>
      </c>
      <c r="N56" s="60">
        <v>11532035.640000001</v>
      </c>
      <c r="O56" s="60">
        <v>7438983</v>
      </c>
      <c r="P56" s="60">
        <v>2441200</v>
      </c>
      <c r="Q56" s="60" t="s">
        <v>174</v>
      </c>
      <c r="R56" s="50" t="s">
        <v>146</v>
      </c>
      <c r="S56" s="50"/>
    </row>
    <row r="57" spans="1:19" x14ac:dyDescent="0.6">
      <c r="A57" s="41"/>
      <c r="B57" s="16"/>
      <c r="C57" s="16" t="s">
        <v>86</v>
      </c>
      <c r="D57" s="41"/>
      <c r="E57" s="60">
        <v>14653564.550000001</v>
      </c>
      <c r="F57" s="60">
        <v>8687.7000000000007</v>
      </c>
      <c r="G57" s="60">
        <v>159374.59</v>
      </c>
      <c r="H57" s="60" t="s">
        <v>174</v>
      </c>
      <c r="I57" s="60">
        <v>6000</v>
      </c>
      <c r="J57" s="60">
        <v>13266778</v>
      </c>
      <c r="K57" s="61" t="s">
        <v>174</v>
      </c>
      <c r="L57" s="60">
        <v>5109916</v>
      </c>
      <c r="M57" s="60">
        <v>7246005</v>
      </c>
      <c r="N57" s="60">
        <v>6656379.3200000003</v>
      </c>
      <c r="O57" s="60">
        <v>4476500</v>
      </c>
      <c r="P57" s="60">
        <v>1491880</v>
      </c>
      <c r="Q57" s="60" t="s">
        <v>174</v>
      </c>
      <c r="R57" s="47"/>
      <c r="S57" s="47" t="s">
        <v>147</v>
      </c>
    </row>
    <row r="58" spans="1:19" x14ac:dyDescent="0.6">
      <c r="A58" s="41"/>
      <c r="B58" s="16"/>
      <c r="C58" s="16" t="s">
        <v>87</v>
      </c>
      <c r="D58" s="41"/>
      <c r="E58" s="60">
        <v>14300165.470000001</v>
      </c>
      <c r="F58" s="60">
        <v>36445.800000000003</v>
      </c>
      <c r="G58" s="60">
        <v>800527.77</v>
      </c>
      <c r="H58" s="60" t="s">
        <v>174</v>
      </c>
      <c r="I58" s="60">
        <v>27395</v>
      </c>
      <c r="J58" s="60">
        <v>16054437</v>
      </c>
      <c r="K58" s="61" t="s">
        <v>174</v>
      </c>
      <c r="L58" s="60">
        <v>4897638</v>
      </c>
      <c r="M58" s="60">
        <v>8010813</v>
      </c>
      <c r="N58" s="60">
        <v>4875656.32</v>
      </c>
      <c r="O58" s="60">
        <v>2962483</v>
      </c>
      <c r="P58" s="60">
        <v>949320</v>
      </c>
      <c r="Q58" s="60" t="s">
        <v>174</v>
      </c>
      <c r="R58" s="47"/>
      <c r="S58" s="47" t="s">
        <v>148</v>
      </c>
    </row>
    <row r="59" spans="1:19" ht="18.75" customHeight="1" x14ac:dyDescent="0.6">
      <c r="A59" s="41"/>
      <c r="B59" s="16"/>
      <c r="C59" s="16" t="s">
        <v>88</v>
      </c>
      <c r="D59" s="41"/>
      <c r="E59" s="60" t="s">
        <v>177</v>
      </c>
      <c r="F59" s="60" t="s">
        <v>177</v>
      </c>
      <c r="G59" s="60" t="s">
        <v>177</v>
      </c>
      <c r="H59" s="60" t="s">
        <v>177</v>
      </c>
      <c r="I59" s="60" t="s">
        <v>177</v>
      </c>
      <c r="J59" s="60" t="s">
        <v>177</v>
      </c>
      <c r="K59" s="60" t="s">
        <v>177</v>
      </c>
      <c r="L59" s="60" t="s">
        <v>177</v>
      </c>
      <c r="M59" s="60" t="s">
        <v>177</v>
      </c>
      <c r="N59" s="60" t="s">
        <v>177</v>
      </c>
      <c r="O59" s="60" t="s">
        <v>177</v>
      </c>
      <c r="P59" s="60" t="s">
        <v>177</v>
      </c>
      <c r="Q59" s="60" t="s">
        <v>177</v>
      </c>
      <c r="R59" s="47"/>
      <c r="S59" s="47" t="s">
        <v>149</v>
      </c>
    </row>
    <row r="60" spans="1:19" x14ac:dyDescent="0.6">
      <c r="A60" s="41"/>
      <c r="B60" s="6" t="s">
        <v>89</v>
      </c>
      <c r="C60" s="44"/>
      <c r="D60" s="41"/>
      <c r="E60" s="60">
        <v>192919248.19</v>
      </c>
      <c r="F60" s="60">
        <v>3149886.2799999993</v>
      </c>
      <c r="G60" s="60">
        <v>3659264.0800000005</v>
      </c>
      <c r="H60" s="60">
        <v>3529310</v>
      </c>
      <c r="I60" s="60">
        <v>1058862</v>
      </c>
      <c r="J60" s="60">
        <v>295498503.94999999</v>
      </c>
      <c r="K60" s="61">
        <v>18552641.199999999</v>
      </c>
      <c r="L60" s="60">
        <v>114059453.01000001</v>
      </c>
      <c r="M60" s="60">
        <v>96588359</v>
      </c>
      <c r="N60" s="60">
        <v>105356490.47999999</v>
      </c>
      <c r="O60" s="60">
        <v>61767800.390000001</v>
      </c>
      <c r="P60" s="60">
        <v>24107242.450000003</v>
      </c>
      <c r="Q60" s="60">
        <v>9980993.3699999992</v>
      </c>
      <c r="R60" s="50" t="s">
        <v>50</v>
      </c>
      <c r="S60" s="50"/>
    </row>
    <row r="61" spans="1:19" x14ac:dyDescent="0.6">
      <c r="A61" s="41"/>
      <c r="B61" s="16"/>
      <c r="C61" s="16" t="s">
        <v>90</v>
      </c>
      <c r="D61" s="41"/>
      <c r="E61" s="60">
        <v>25608885.869999997</v>
      </c>
      <c r="F61" s="60">
        <v>34113.800000000003</v>
      </c>
      <c r="G61" s="60">
        <v>537920.94999999995</v>
      </c>
      <c r="H61" s="60" t="s">
        <v>174</v>
      </c>
      <c r="I61" s="60">
        <v>52800</v>
      </c>
      <c r="J61" s="60">
        <v>36939584.189999998</v>
      </c>
      <c r="K61" s="61">
        <v>296696</v>
      </c>
      <c r="L61" s="60">
        <v>16503246.5</v>
      </c>
      <c r="M61" s="60">
        <v>14733680</v>
      </c>
      <c r="N61" s="60">
        <v>11745968.16</v>
      </c>
      <c r="O61" s="60">
        <v>7810790</v>
      </c>
      <c r="P61" s="60">
        <v>6962375.0300000003</v>
      </c>
      <c r="Q61" s="60" t="s">
        <v>174</v>
      </c>
      <c r="R61" s="47"/>
      <c r="S61" s="47" t="s">
        <v>150</v>
      </c>
    </row>
    <row r="62" spans="1:19" x14ac:dyDescent="0.6">
      <c r="A62" s="41"/>
      <c r="B62" s="16"/>
      <c r="C62" s="16" t="s">
        <v>91</v>
      </c>
      <c r="D62" s="41"/>
      <c r="E62" s="60" t="s">
        <v>177</v>
      </c>
      <c r="F62" s="60" t="s">
        <v>177</v>
      </c>
      <c r="G62" s="60" t="s">
        <v>177</v>
      </c>
      <c r="H62" s="60" t="s">
        <v>177</v>
      </c>
      <c r="I62" s="60" t="s">
        <v>177</v>
      </c>
      <c r="J62" s="60" t="s">
        <v>177</v>
      </c>
      <c r="K62" s="60" t="s">
        <v>177</v>
      </c>
      <c r="L62" s="60" t="s">
        <v>177</v>
      </c>
      <c r="M62" s="60" t="s">
        <v>177</v>
      </c>
      <c r="N62" s="60" t="s">
        <v>177</v>
      </c>
      <c r="O62" s="60" t="s">
        <v>177</v>
      </c>
      <c r="P62" s="60" t="s">
        <v>177</v>
      </c>
      <c r="Q62" s="60" t="s">
        <v>177</v>
      </c>
      <c r="R62" s="47"/>
      <c r="S62" s="47" t="s">
        <v>151</v>
      </c>
    </row>
    <row r="63" spans="1:19" x14ac:dyDescent="0.6">
      <c r="A63" s="41"/>
      <c r="B63" s="16"/>
      <c r="C63" s="16" t="s">
        <v>92</v>
      </c>
      <c r="D63" s="41"/>
      <c r="E63" s="60">
        <v>17860974.809999999</v>
      </c>
      <c r="F63" s="60">
        <v>65933.100000000006</v>
      </c>
      <c r="G63" s="60" t="s">
        <v>174</v>
      </c>
      <c r="H63" s="60" t="s">
        <v>174</v>
      </c>
      <c r="I63" s="60">
        <v>7800</v>
      </c>
      <c r="J63" s="60">
        <v>31140197.91</v>
      </c>
      <c r="K63" s="61">
        <v>0</v>
      </c>
      <c r="L63" s="60">
        <v>452544</v>
      </c>
      <c r="M63" s="60">
        <v>6971525</v>
      </c>
      <c r="N63" s="60">
        <v>9437964.2200000007</v>
      </c>
      <c r="O63" s="60">
        <v>498000</v>
      </c>
      <c r="P63" s="60">
        <v>620880.44999999995</v>
      </c>
      <c r="Q63" s="60" t="s">
        <v>174</v>
      </c>
      <c r="R63" s="47"/>
      <c r="S63" s="47" t="s">
        <v>152</v>
      </c>
    </row>
    <row r="64" spans="1:19" x14ac:dyDescent="0.6">
      <c r="A64" s="41"/>
      <c r="B64" s="16"/>
      <c r="C64" s="16" t="s">
        <v>93</v>
      </c>
      <c r="D64" s="41"/>
      <c r="E64" s="60">
        <v>22448953.720000003</v>
      </c>
      <c r="F64" s="60">
        <v>159246.20000000001</v>
      </c>
      <c r="G64" s="60">
        <v>1015313.72</v>
      </c>
      <c r="H64" s="60" t="s">
        <v>174</v>
      </c>
      <c r="I64" s="60">
        <v>255520</v>
      </c>
      <c r="J64" s="60">
        <v>31145113</v>
      </c>
      <c r="K64" s="61">
        <v>3532200</v>
      </c>
      <c r="L64" s="60">
        <v>15614093</v>
      </c>
      <c r="M64" s="60">
        <v>9853474</v>
      </c>
      <c r="N64" s="60">
        <v>7014657.5999999996</v>
      </c>
      <c r="O64" s="60">
        <v>9701290</v>
      </c>
      <c r="P64" s="60">
        <v>2607844</v>
      </c>
      <c r="Q64" s="60" t="s">
        <v>174</v>
      </c>
      <c r="R64" s="47"/>
      <c r="S64" s="47" t="s">
        <v>153</v>
      </c>
    </row>
    <row r="65" spans="1:20" x14ac:dyDescent="0.6">
      <c r="A65" s="41"/>
      <c r="B65" s="16"/>
      <c r="C65" s="16" t="s">
        <v>94</v>
      </c>
      <c r="D65" s="41"/>
      <c r="E65" s="60">
        <v>17358717.109999999</v>
      </c>
      <c r="F65" s="60">
        <v>20632.400000000001</v>
      </c>
      <c r="G65" s="60">
        <v>213282.46</v>
      </c>
      <c r="H65" s="60" t="s">
        <v>174</v>
      </c>
      <c r="I65" s="60">
        <v>9012</v>
      </c>
      <c r="J65" s="60">
        <v>23705101</v>
      </c>
      <c r="K65" s="61">
        <v>0</v>
      </c>
      <c r="L65" s="60">
        <v>11220761.5</v>
      </c>
      <c r="M65" s="60">
        <v>8437825</v>
      </c>
      <c r="N65" s="60">
        <v>6349567.6200000001</v>
      </c>
      <c r="O65" s="60">
        <v>9624623</v>
      </c>
      <c r="P65" s="60">
        <v>2329383.84</v>
      </c>
      <c r="Q65" s="60" t="s">
        <v>174</v>
      </c>
      <c r="R65" s="47"/>
      <c r="S65" s="43" t="s">
        <v>154</v>
      </c>
    </row>
    <row r="66" spans="1:20" x14ac:dyDescent="0.6">
      <c r="A66" s="41"/>
      <c r="B66" s="39"/>
      <c r="C66" s="16" t="s">
        <v>95</v>
      </c>
      <c r="D66" s="41"/>
      <c r="E66" s="60">
        <v>18530530.079999998</v>
      </c>
      <c r="F66" s="60">
        <v>256996.4</v>
      </c>
      <c r="G66" s="60">
        <v>297123.17</v>
      </c>
      <c r="H66" s="60">
        <v>1465800</v>
      </c>
      <c r="I66" s="60">
        <v>106510</v>
      </c>
      <c r="J66" s="60">
        <v>32151673.18</v>
      </c>
      <c r="K66" s="61">
        <v>4618760</v>
      </c>
      <c r="L66" s="60">
        <v>12390544</v>
      </c>
      <c r="M66" s="60">
        <v>10904552</v>
      </c>
      <c r="N66" s="60">
        <v>14660868.970000001</v>
      </c>
      <c r="O66" s="60">
        <v>3613500</v>
      </c>
      <c r="P66" s="60">
        <v>1459500</v>
      </c>
      <c r="Q66" s="60">
        <v>2100</v>
      </c>
      <c r="R66" s="57"/>
      <c r="S66" s="47" t="s">
        <v>155</v>
      </c>
    </row>
    <row r="67" spans="1:20" x14ac:dyDescent="0.6">
      <c r="A67" s="41"/>
      <c r="B67" s="39"/>
      <c r="C67" s="16" t="s">
        <v>96</v>
      </c>
      <c r="D67" s="41"/>
      <c r="E67" s="60">
        <v>18004288.59</v>
      </c>
      <c r="F67" s="60">
        <v>1505730.48</v>
      </c>
      <c r="G67" s="60">
        <v>580885.43000000005</v>
      </c>
      <c r="H67" s="60">
        <v>1995</v>
      </c>
      <c r="I67" s="60">
        <v>253620</v>
      </c>
      <c r="J67" s="60">
        <v>31029474.210000001</v>
      </c>
      <c r="K67" s="61">
        <v>3289695.2</v>
      </c>
      <c r="L67" s="60">
        <v>11135328</v>
      </c>
      <c r="M67" s="60">
        <v>8546982</v>
      </c>
      <c r="N67" s="60">
        <v>12673736.07</v>
      </c>
      <c r="O67" s="60">
        <v>5981961.1399999997</v>
      </c>
      <c r="P67" s="60">
        <v>1535844</v>
      </c>
      <c r="Q67" s="60">
        <v>16950</v>
      </c>
      <c r="R67" s="47"/>
      <c r="S67" s="47" t="s">
        <v>156</v>
      </c>
    </row>
    <row r="68" spans="1:20" x14ac:dyDescent="0.6">
      <c r="A68" s="41"/>
      <c r="B68" s="42"/>
      <c r="C68" s="16" t="s">
        <v>97</v>
      </c>
      <c r="D68" s="41"/>
      <c r="E68" s="60">
        <v>15314120.16</v>
      </c>
      <c r="F68" s="60">
        <v>638553.4</v>
      </c>
      <c r="G68" s="60">
        <v>170256.12</v>
      </c>
      <c r="H68" s="60" t="s">
        <v>174</v>
      </c>
      <c r="I68" s="60">
        <v>55079</v>
      </c>
      <c r="J68" s="60">
        <v>28577041.949999999</v>
      </c>
      <c r="K68" s="61">
        <v>1348490</v>
      </c>
      <c r="L68" s="60">
        <v>10624416</v>
      </c>
      <c r="M68" s="60">
        <v>8533439</v>
      </c>
      <c r="N68" s="60">
        <v>6395023.9900000002</v>
      </c>
      <c r="O68" s="60">
        <v>4121390</v>
      </c>
      <c r="P68" s="60">
        <v>1496100</v>
      </c>
      <c r="Q68" s="60" t="s">
        <v>174</v>
      </c>
      <c r="R68" s="47"/>
      <c r="S68" s="47" t="s">
        <v>157</v>
      </c>
    </row>
    <row r="69" spans="1:20" x14ac:dyDescent="0.6">
      <c r="A69" s="41"/>
      <c r="B69" s="39"/>
      <c r="C69" s="16" t="s">
        <v>98</v>
      </c>
      <c r="D69" s="41"/>
      <c r="E69" s="60">
        <v>18269813.300000001</v>
      </c>
      <c r="F69" s="60">
        <v>267680.8</v>
      </c>
      <c r="G69" s="60">
        <v>387679.87</v>
      </c>
      <c r="H69" s="60">
        <v>822720</v>
      </c>
      <c r="I69" s="60">
        <v>220511</v>
      </c>
      <c r="J69" s="60">
        <v>32843916.09</v>
      </c>
      <c r="K69" s="61">
        <v>3970100</v>
      </c>
      <c r="L69" s="60">
        <v>12516745.93</v>
      </c>
      <c r="M69" s="60">
        <v>9294224</v>
      </c>
      <c r="N69" s="60">
        <v>14966809.92</v>
      </c>
      <c r="O69" s="60">
        <v>9736200</v>
      </c>
      <c r="P69" s="60">
        <v>2588484</v>
      </c>
      <c r="Q69" s="60" t="s">
        <v>174</v>
      </c>
      <c r="R69" s="47"/>
      <c r="S69" s="47" t="s">
        <v>158</v>
      </c>
    </row>
    <row r="70" spans="1:20" x14ac:dyDescent="0.6">
      <c r="A70" s="41"/>
      <c r="B70" s="42"/>
      <c r="C70" s="16" t="s">
        <v>99</v>
      </c>
      <c r="D70" s="41"/>
      <c r="E70" s="60">
        <v>20016464.009999998</v>
      </c>
      <c r="F70" s="60">
        <v>193753.4</v>
      </c>
      <c r="G70" s="60">
        <v>225684.45</v>
      </c>
      <c r="H70" s="60">
        <v>1227013</v>
      </c>
      <c r="I70" s="60">
        <v>55780</v>
      </c>
      <c r="J70" s="60">
        <v>23783916.780000001</v>
      </c>
      <c r="K70" s="61">
        <v>1187000</v>
      </c>
      <c r="L70" s="60">
        <v>11352148.08</v>
      </c>
      <c r="M70" s="60">
        <v>9940943</v>
      </c>
      <c r="N70" s="60">
        <v>10548285.300000001</v>
      </c>
      <c r="O70" s="60">
        <v>2823230</v>
      </c>
      <c r="P70" s="60">
        <v>2437573.96</v>
      </c>
      <c r="Q70" s="60" t="s">
        <v>174</v>
      </c>
      <c r="R70" s="47"/>
      <c r="S70" s="47" t="s">
        <v>159</v>
      </c>
    </row>
    <row r="71" spans="1:20" x14ac:dyDescent="0.6">
      <c r="A71" s="41"/>
      <c r="B71" s="39"/>
      <c r="C71" s="16" t="s">
        <v>100</v>
      </c>
      <c r="D71" s="41"/>
      <c r="E71" s="60">
        <v>19506500.539999999</v>
      </c>
      <c r="F71" s="60">
        <v>7246.3</v>
      </c>
      <c r="G71" s="60">
        <v>231117.91</v>
      </c>
      <c r="H71" s="60">
        <v>11782</v>
      </c>
      <c r="I71" s="60">
        <v>42230</v>
      </c>
      <c r="J71" s="60">
        <v>24182485.640000001</v>
      </c>
      <c r="K71" s="61">
        <v>309700</v>
      </c>
      <c r="L71" s="60">
        <v>12249626</v>
      </c>
      <c r="M71" s="60">
        <v>9371715</v>
      </c>
      <c r="N71" s="60">
        <v>11563608.630000001</v>
      </c>
      <c r="O71" s="60">
        <v>7856816.25</v>
      </c>
      <c r="P71" s="60">
        <v>2069257.17</v>
      </c>
      <c r="Q71" s="60">
        <v>9961943.3699999992</v>
      </c>
      <c r="R71" s="47"/>
      <c r="S71" s="47" t="s">
        <v>160</v>
      </c>
    </row>
    <row r="72" spans="1:20" s="1" customFormat="1" x14ac:dyDescent="0.6">
      <c r="B72" s="2" t="s">
        <v>2</v>
      </c>
      <c r="C72" s="3">
        <v>19.3</v>
      </c>
      <c r="D72" s="2" t="s">
        <v>178</v>
      </c>
    </row>
    <row r="73" spans="1:20" s="4" customFormat="1" x14ac:dyDescent="0.6">
      <c r="B73" s="1" t="s">
        <v>25</v>
      </c>
      <c r="C73" s="3">
        <v>19.3</v>
      </c>
      <c r="D73" s="5" t="s">
        <v>26</v>
      </c>
    </row>
    <row r="74" spans="1:20" s="4" customFormat="1" x14ac:dyDescent="0.6">
      <c r="B74" s="1"/>
      <c r="C74" s="3"/>
      <c r="D74" s="5" t="s">
        <v>179</v>
      </c>
      <c r="Q74" s="4" t="s">
        <v>48</v>
      </c>
    </row>
    <row r="75" spans="1:20" s="8" customFormat="1" ht="20.399999999999999" x14ac:dyDescent="0.6">
      <c r="A75" s="25"/>
      <c r="B75" s="26"/>
      <c r="C75" s="26"/>
      <c r="D75" s="27"/>
      <c r="E75" s="76" t="s">
        <v>13</v>
      </c>
      <c r="F75" s="77"/>
      <c r="G75" s="77"/>
      <c r="H75" s="77"/>
      <c r="I75" s="77"/>
      <c r="J75" s="77"/>
      <c r="K75" s="78"/>
      <c r="L75" s="68" t="s">
        <v>14</v>
      </c>
      <c r="M75" s="69"/>
      <c r="N75" s="69"/>
      <c r="O75" s="69"/>
      <c r="P75" s="69"/>
      <c r="Q75" s="69"/>
      <c r="R75" s="28" t="s">
        <v>22</v>
      </c>
      <c r="S75" s="29"/>
    </row>
    <row r="76" spans="1:20" s="8" customFormat="1" ht="21.75" customHeight="1" x14ac:dyDescent="0.6">
      <c r="E76" s="79" t="s">
        <v>8</v>
      </c>
      <c r="F76" s="80"/>
      <c r="G76" s="80"/>
      <c r="H76" s="80"/>
      <c r="I76" s="80"/>
      <c r="J76" s="80"/>
      <c r="K76" s="81"/>
      <c r="L76" s="70" t="s">
        <v>15</v>
      </c>
      <c r="M76" s="71"/>
      <c r="N76" s="71"/>
      <c r="O76" s="71"/>
      <c r="P76" s="71"/>
      <c r="Q76" s="72"/>
      <c r="R76" s="73" t="s">
        <v>39</v>
      </c>
      <c r="S76" s="75"/>
    </row>
    <row r="77" spans="1:20" s="8" customFormat="1" x14ac:dyDescent="0.6">
      <c r="A77" s="82" t="s">
        <v>37</v>
      </c>
      <c r="B77" s="82"/>
      <c r="C77" s="82"/>
      <c r="D77" s="83"/>
      <c r="E77" s="22"/>
      <c r="F77" s="22" t="s">
        <v>18</v>
      </c>
      <c r="G77" s="22"/>
      <c r="H77" s="22"/>
      <c r="I77" s="22"/>
      <c r="J77" s="12"/>
      <c r="K77" s="23"/>
      <c r="L77" s="24"/>
      <c r="M77" s="24"/>
      <c r="N77" s="24"/>
      <c r="O77" s="24"/>
      <c r="P77" s="24"/>
      <c r="Q77" s="24"/>
      <c r="R77" s="73" t="s">
        <v>38</v>
      </c>
      <c r="S77" s="74"/>
      <c r="T77" s="13"/>
    </row>
    <row r="78" spans="1:20" s="8" customFormat="1" x14ac:dyDescent="0.6">
      <c r="A78" s="82" t="s">
        <v>35</v>
      </c>
      <c r="B78" s="82"/>
      <c r="C78" s="82"/>
      <c r="D78" s="83"/>
      <c r="E78" s="22" t="s">
        <v>5</v>
      </c>
      <c r="F78" s="22" t="s">
        <v>31</v>
      </c>
      <c r="G78" s="22"/>
      <c r="H78" s="22" t="s">
        <v>7</v>
      </c>
      <c r="I78" s="22"/>
      <c r="J78" s="24"/>
      <c r="K78" s="22"/>
      <c r="L78" s="24"/>
      <c r="M78" s="24"/>
      <c r="N78" s="24"/>
      <c r="O78" s="24"/>
      <c r="P78" s="24"/>
      <c r="Q78" s="24"/>
      <c r="R78" s="73" t="s">
        <v>21</v>
      </c>
      <c r="S78" s="74"/>
      <c r="T78" s="13"/>
    </row>
    <row r="79" spans="1:20" s="8" customFormat="1" x14ac:dyDescent="0.6">
      <c r="A79" s="82" t="s">
        <v>36</v>
      </c>
      <c r="B79" s="82"/>
      <c r="C79" s="82"/>
      <c r="D79" s="83"/>
      <c r="E79" s="18" t="s">
        <v>17</v>
      </c>
      <c r="F79" s="22" t="s">
        <v>32</v>
      </c>
      <c r="G79" s="22"/>
      <c r="H79" s="17" t="s">
        <v>33</v>
      </c>
      <c r="I79" s="22"/>
      <c r="J79" s="24"/>
      <c r="K79" s="22"/>
      <c r="L79" s="24" t="s">
        <v>23</v>
      </c>
      <c r="M79" s="24"/>
      <c r="N79" s="24"/>
      <c r="O79" s="24"/>
      <c r="P79" s="24"/>
      <c r="Q79" s="24"/>
      <c r="R79" s="73" t="s">
        <v>4</v>
      </c>
      <c r="S79" s="74"/>
      <c r="T79" s="13"/>
    </row>
    <row r="80" spans="1:20" s="8" customFormat="1" x14ac:dyDescent="0.6">
      <c r="A80" s="64"/>
      <c r="B80" s="64"/>
      <c r="C80" s="64"/>
      <c r="D80" s="65"/>
      <c r="E80" s="18" t="s">
        <v>20</v>
      </c>
      <c r="F80" s="38" t="s">
        <v>46</v>
      </c>
      <c r="G80" s="22" t="s">
        <v>6</v>
      </c>
      <c r="H80" s="38" t="s">
        <v>47</v>
      </c>
      <c r="I80" s="22" t="s">
        <v>19</v>
      </c>
      <c r="J80" s="24" t="s">
        <v>11</v>
      </c>
      <c r="K80" s="22" t="s">
        <v>3</v>
      </c>
      <c r="L80" s="19" t="s">
        <v>16</v>
      </c>
      <c r="M80" s="24" t="s">
        <v>27</v>
      </c>
      <c r="N80" s="24" t="s">
        <v>28</v>
      </c>
      <c r="O80" s="24" t="s">
        <v>29</v>
      </c>
      <c r="P80" s="24" t="s">
        <v>30</v>
      </c>
      <c r="Q80" s="24" t="s">
        <v>34</v>
      </c>
      <c r="R80" s="66"/>
      <c r="S80" s="67"/>
      <c r="T80" s="13"/>
    </row>
    <row r="81" spans="1:19" s="8" customFormat="1" ht="20.399999999999999" x14ac:dyDescent="0.6">
      <c r="A81" s="30"/>
      <c r="B81" s="30"/>
      <c r="C81" s="30"/>
      <c r="D81" s="31"/>
      <c r="E81" s="20" t="s">
        <v>20</v>
      </c>
      <c r="F81" s="20" t="s">
        <v>45</v>
      </c>
      <c r="G81" s="20" t="s">
        <v>9</v>
      </c>
      <c r="H81" s="20" t="s">
        <v>44</v>
      </c>
      <c r="I81" s="20" t="s">
        <v>10</v>
      </c>
      <c r="J81" s="21" t="s">
        <v>12</v>
      </c>
      <c r="K81" s="20" t="s">
        <v>1</v>
      </c>
      <c r="L81" s="21" t="s">
        <v>43</v>
      </c>
      <c r="M81" s="21" t="s">
        <v>40</v>
      </c>
      <c r="N81" s="21" t="s">
        <v>41</v>
      </c>
      <c r="O81" s="21" t="s">
        <v>42</v>
      </c>
      <c r="P81" s="21" t="s">
        <v>12</v>
      </c>
      <c r="Q81" s="20" t="s">
        <v>1</v>
      </c>
      <c r="R81" s="32"/>
      <c r="S81" s="33"/>
    </row>
    <row r="82" spans="1:19" x14ac:dyDescent="0.6">
      <c r="A82" s="41"/>
      <c r="B82" s="6" t="s">
        <v>101</v>
      </c>
      <c r="C82" s="6"/>
      <c r="D82" s="41"/>
      <c r="E82" s="60">
        <v>106537560.13000001</v>
      </c>
      <c r="F82" s="60">
        <v>998114.50000000012</v>
      </c>
      <c r="G82" s="60">
        <v>1476534.62</v>
      </c>
      <c r="H82" s="60">
        <v>1602555</v>
      </c>
      <c r="I82" s="60">
        <v>467433</v>
      </c>
      <c r="J82" s="60">
        <v>108584624.72</v>
      </c>
      <c r="K82" s="61">
        <v>903000</v>
      </c>
      <c r="L82" s="60">
        <v>61818606.399999999</v>
      </c>
      <c r="M82" s="60">
        <v>53564967.5</v>
      </c>
      <c r="N82" s="60">
        <v>32202292.420000002</v>
      </c>
      <c r="O82" s="60">
        <v>27022956</v>
      </c>
      <c r="P82" s="60">
        <v>4968174.8599999994</v>
      </c>
      <c r="Q82" s="60">
        <v>14000</v>
      </c>
      <c r="R82" s="50" t="s">
        <v>51</v>
      </c>
      <c r="S82" s="50"/>
    </row>
    <row r="83" spans="1:19" x14ac:dyDescent="0.6">
      <c r="A83" s="41"/>
      <c r="B83" s="16"/>
      <c r="C83" s="16" t="s">
        <v>102</v>
      </c>
      <c r="D83" s="41"/>
      <c r="E83" s="60">
        <v>23085577.629999999</v>
      </c>
      <c r="F83" s="60">
        <v>234275.25</v>
      </c>
      <c r="G83" s="60">
        <v>331242.53000000003</v>
      </c>
      <c r="H83" s="60">
        <v>328310</v>
      </c>
      <c r="I83" s="60">
        <v>4500</v>
      </c>
      <c r="J83" s="60">
        <v>25783356</v>
      </c>
      <c r="K83" s="61" t="s">
        <v>174</v>
      </c>
      <c r="L83" s="60">
        <v>16711600.6</v>
      </c>
      <c r="M83" s="60">
        <v>13069469</v>
      </c>
      <c r="N83" s="60">
        <v>6551968.3799999999</v>
      </c>
      <c r="O83" s="60">
        <v>5764947</v>
      </c>
      <c r="P83" s="60">
        <v>1037401.63</v>
      </c>
      <c r="Q83" s="60">
        <v>14000</v>
      </c>
      <c r="R83" s="47"/>
      <c r="S83" s="47" t="s">
        <v>161</v>
      </c>
    </row>
    <row r="84" spans="1:19" x14ac:dyDescent="0.6">
      <c r="A84" s="14"/>
      <c r="B84" s="16"/>
      <c r="C84" s="16" t="s">
        <v>103</v>
      </c>
      <c r="D84" s="41"/>
      <c r="E84" s="60">
        <v>15765640.949999999</v>
      </c>
      <c r="F84" s="60">
        <v>31032.7</v>
      </c>
      <c r="G84" s="60">
        <v>253917.89</v>
      </c>
      <c r="H84" s="60" t="s">
        <v>174</v>
      </c>
      <c r="I84" s="60">
        <v>40320</v>
      </c>
      <c r="J84" s="60">
        <v>15676722</v>
      </c>
      <c r="K84" s="61" t="s">
        <v>174</v>
      </c>
      <c r="L84" s="60">
        <v>9805907</v>
      </c>
      <c r="M84" s="60">
        <v>8500550</v>
      </c>
      <c r="N84" s="60">
        <v>5328689.6500000004</v>
      </c>
      <c r="O84" s="60">
        <v>4588350</v>
      </c>
      <c r="P84" s="60">
        <v>1248557.6299999999</v>
      </c>
      <c r="Q84" s="60" t="s">
        <v>174</v>
      </c>
      <c r="R84" s="47"/>
      <c r="S84" s="47" t="s">
        <v>162</v>
      </c>
    </row>
    <row r="85" spans="1:19" x14ac:dyDescent="0.6">
      <c r="A85" s="14"/>
      <c r="B85" s="16"/>
      <c r="C85" s="16" t="s">
        <v>104</v>
      </c>
      <c r="D85" s="41"/>
      <c r="E85" s="60">
        <v>14283238.560000001</v>
      </c>
      <c r="F85" s="60">
        <v>149953.60000000001</v>
      </c>
      <c r="G85" s="60">
        <v>213500</v>
      </c>
      <c r="H85" s="60" t="s">
        <v>174</v>
      </c>
      <c r="I85" s="60">
        <v>13310</v>
      </c>
      <c r="J85" s="60">
        <v>8727197</v>
      </c>
      <c r="K85" s="61">
        <v>903000</v>
      </c>
      <c r="L85" s="60">
        <v>4612886</v>
      </c>
      <c r="M85" s="60">
        <v>7119230</v>
      </c>
      <c r="N85" s="60">
        <v>3885572.25</v>
      </c>
      <c r="O85" s="60">
        <v>1353898</v>
      </c>
      <c r="P85" s="60">
        <v>1159798.79</v>
      </c>
      <c r="Q85" s="60" t="s">
        <v>174</v>
      </c>
      <c r="R85" s="47"/>
      <c r="S85" s="47" t="s">
        <v>163</v>
      </c>
    </row>
    <row r="86" spans="1:19" x14ac:dyDescent="0.6">
      <c r="A86" s="15"/>
      <c r="B86" s="16"/>
      <c r="C86" s="16" t="s">
        <v>105</v>
      </c>
      <c r="D86" s="15"/>
      <c r="E86" s="60">
        <v>24654184.650000002</v>
      </c>
      <c r="F86" s="60">
        <v>470219.4</v>
      </c>
      <c r="G86" s="60">
        <v>342564.97</v>
      </c>
      <c r="H86" s="60">
        <v>1274245</v>
      </c>
      <c r="I86" s="60">
        <v>350750</v>
      </c>
      <c r="J86" s="60">
        <v>35331153</v>
      </c>
      <c r="K86" s="61" t="s">
        <v>174</v>
      </c>
      <c r="L86" s="60">
        <v>18499199.199999999</v>
      </c>
      <c r="M86" s="60">
        <v>9613925</v>
      </c>
      <c r="N86" s="60">
        <v>9117665.0199999996</v>
      </c>
      <c r="O86" s="60">
        <v>6082500</v>
      </c>
      <c r="P86" s="60">
        <v>668976.81000000006</v>
      </c>
      <c r="Q86" s="60" t="s">
        <v>174</v>
      </c>
      <c r="R86" s="47"/>
      <c r="S86" s="47" t="s">
        <v>164</v>
      </c>
    </row>
    <row r="87" spans="1:19" x14ac:dyDescent="0.6">
      <c r="A87" s="15"/>
      <c r="B87" s="16"/>
      <c r="C87" s="16" t="s">
        <v>106</v>
      </c>
      <c r="D87" s="15"/>
      <c r="E87" s="60">
        <v>14682741.26</v>
      </c>
      <c r="F87" s="60">
        <v>7625.3</v>
      </c>
      <c r="G87" s="60">
        <v>173847.5</v>
      </c>
      <c r="H87" s="60" t="s">
        <v>174</v>
      </c>
      <c r="I87" s="60">
        <v>57000</v>
      </c>
      <c r="J87" s="60">
        <v>14213087.720000001</v>
      </c>
      <c r="K87" s="61" t="s">
        <v>174</v>
      </c>
      <c r="L87" s="60">
        <v>6554713.5999999996</v>
      </c>
      <c r="M87" s="60">
        <v>8623321.5</v>
      </c>
      <c r="N87" s="60">
        <v>4484486.38</v>
      </c>
      <c r="O87" s="60">
        <v>5494574</v>
      </c>
      <c r="P87" s="60">
        <v>515000</v>
      </c>
      <c r="Q87" s="60" t="s">
        <v>174</v>
      </c>
      <c r="R87" s="56"/>
      <c r="S87" s="39" t="s">
        <v>165</v>
      </c>
    </row>
    <row r="88" spans="1:19" x14ac:dyDescent="0.6">
      <c r="A88" s="15"/>
      <c r="B88" s="16"/>
      <c r="C88" s="16" t="s">
        <v>107</v>
      </c>
      <c r="D88" s="15"/>
      <c r="E88" s="60">
        <v>14066177.08</v>
      </c>
      <c r="F88" s="60">
        <v>105008.25</v>
      </c>
      <c r="G88" s="60">
        <v>161461.73000000001</v>
      </c>
      <c r="H88" s="60" t="s">
        <v>174</v>
      </c>
      <c r="I88" s="60">
        <v>1553</v>
      </c>
      <c r="J88" s="60">
        <v>8853109</v>
      </c>
      <c r="K88" s="61" t="s">
        <v>174</v>
      </c>
      <c r="L88" s="60">
        <v>5634300</v>
      </c>
      <c r="M88" s="60">
        <v>6638472</v>
      </c>
      <c r="N88" s="60">
        <v>2833910.74</v>
      </c>
      <c r="O88" s="60">
        <v>3738687</v>
      </c>
      <c r="P88" s="60">
        <v>338440</v>
      </c>
      <c r="Q88" s="60" t="s">
        <v>174</v>
      </c>
      <c r="R88" s="56"/>
      <c r="S88" s="47" t="s">
        <v>166</v>
      </c>
    </row>
    <row r="89" spans="1:19" x14ac:dyDescent="0.6">
      <c r="A89" s="15"/>
      <c r="B89" s="6" t="s">
        <v>108</v>
      </c>
      <c r="C89" s="6"/>
      <c r="D89" s="6"/>
      <c r="E89" s="60">
        <v>80638314.060000002</v>
      </c>
      <c r="F89" s="60">
        <v>1469654.3800000001</v>
      </c>
      <c r="G89" s="60">
        <v>1760537.3900000001</v>
      </c>
      <c r="H89" s="60">
        <v>376332</v>
      </c>
      <c r="I89" s="60">
        <v>978561</v>
      </c>
      <c r="J89" s="60">
        <v>75747080.609999999</v>
      </c>
      <c r="K89" s="61">
        <v>13693618.800000001</v>
      </c>
      <c r="L89" s="60">
        <v>50333266</v>
      </c>
      <c r="M89" s="60">
        <v>41328774</v>
      </c>
      <c r="N89" s="60">
        <v>29887883.559999999</v>
      </c>
      <c r="O89" s="60">
        <v>32883640.420000002</v>
      </c>
      <c r="P89" s="60">
        <v>7930212.8800000008</v>
      </c>
      <c r="Q89" s="60" t="s">
        <v>174</v>
      </c>
      <c r="R89" s="50" t="s">
        <v>167</v>
      </c>
      <c r="S89" s="48"/>
    </row>
    <row r="90" spans="1:19" x14ac:dyDescent="0.6">
      <c r="A90" s="15"/>
      <c r="B90" s="16"/>
      <c r="C90" s="86" t="s">
        <v>109</v>
      </c>
      <c r="D90" s="86"/>
      <c r="E90" s="60">
        <v>18713517.969999999</v>
      </c>
      <c r="F90" s="60">
        <v>654176.6</v>
      </c>
      <c r="G90" s="60">
        <v>564229.55000000005</v>
      </c>
      <c r="H90" s="60" t="s">
        <v>174</v>
      </c>
      <c r="I90" s="60">
        <v>513547</v>
      </c>
      <c r="J90" s="60">
        <v>24626054.670000002</v>
      </c>
      <c r="K90" s="61" t="s">
        <v>174</v>
      </c>
      <c r="L90" s="60">
        <v>9980112</v>
      </c>
      <c r="M90" s="60">
        <v>9068913</v>
      </c>
      <c r="N90" s="60">
        <v>7034720.8899999997</v>
      </c>
      <c r="O90" s="60">
        <v>15056134.67</v>
      </c>
      <c r="P90" s="60">
        <v>2240862.89</v>
      </c>
      <c r="Q90" s="60" t="s">
        <v>174</v>
      </c>
      <c r="R90" s="47"/>
      <c r="S90" s="46" t="s">
        <v>168</v>
      </c>
    </row>
    <row r="91" spans="1:19" x14ac:dyDescent="0.6">
      <c r="A91" s="15"/>
      <c r="B91" s="16"/>
      <c r="C91" s="16" t="s">
        <v>110</v>
      </c>
      <c r="D91" s="53"/>
      <c r="E91" s="60">
        <v>21944787.57</v>
      </c>
      <c r="F91" s="60">
        <v>210449.7</v>
      </c>
      <c r="G91" s="60">
        <v>374849.88</v>
      </c>
      <c r="H91" s="60" t="s">
        <v>174</v>
      </c>
      <c r="I91" s="60">
        <v>147674</v>
      </c>
      <c r="J91" s="60" t="s">
        <v>174</v>
      </c>
      <c r="K91" s="61">
        <v>6896400</v>
      </c>
      <c r="L91" s="60">
        <v>12607503</v>
      </c>
      <c r="M91" s="60">
        <v>10216206</v>
      </c>
      <c r="N91" s="60">
        <v>8631054.5299999993</v>
      </c>
      <c r="O91" s="60">
        <v>9500030</v>
      </c>
      <c r="P91" s="60">
        <v>1638311.56</v>
      </c>
      <c r="Q91" s="60" t="s">
        <v>174</v>
      </c>
      <c r="R91" s="47"/>
      <c r="S91" s="46" t="s">
        <v>169</v>
      </c>
    </row>
    <row r="92" spans="1:19" x14ac:dyDescent="0.6">
      <c r="A92" s="15"/>
      <c r="B92" s="16"/>
      <c r="C92" s="16" t="s">
        <v>111</v>
      </c>
      <c r="D92" s="53"/>
      <c r="E92" s="60">
        <v>17592180.449999999</v>
      </c>
      <c r="F92" s="60">
        <v>229664.08</v>
      </c>
      <c r="G92" s="60">
        <v>259373.1</v>
      </c>
      <c r="H92" s="60">
        <v>376332</v>
      </c>
      <c r="I92" s="60">
        <v>86290</v>
      </c>
      <c r="J92" s="60">
        <v>20191617.739999998</v>
      </c>
      <c r="K92" s="61">
        <v>394000</v>
      </c>
      <c r="L92" s="60">
        <v>11474713</v>
      </c>
      <c r="M92" s="60">
        <v>8984490</v>
      </c>
      <c r="N92" s="60">
        <v>7004018.9400000004</v>
      </c>
      <c r="O92" s="60">
        <v>3690028</v>
      </c>
      <c r="P92" s="60">
        <v>1183000</v>
      </c>
      <c r="Q92" s="60" t="s">
        <v>174</v>
      </c>
      <c r="R92" s="47"/>
      <c r="S92" s="46" t="s">
        <v>170</v>
      </c>
    </row>
    <row r="93" spans="1:19" x14ac:dyDescent="0.6">
      <c r="A93" s="55"/>
      <c r="B93" s="9"/>
      <c r="C93" s="9" t="s">
        <v>112</v>
      </c>
      <c r="D93" s="9"/>
      <c r="E93" s="62">
        <v>22387828.07</v>
      </c>
      <c r="F93" s="62">
        <v>375364</v>
      </c>
      <c r="G93" s="62">
        <v>562084.86</v>
      </c>
      <c r="H93" s="62" t="s">
        <v>174</v>
      </c>
      <c r="I93" s="62">
        <v>231050</v>
      </c>
      <c r="J93" s="62">
        <v>30929408.199999999</v>
      </c>
      <c r="K93" s="63">
        <v>6403218.7999999998</v>
      </c>
      <c r="L93" s="62">
        <v>16270938</v>
      </c>
      <c r="M93" s="62">
        <v>13059165</v>
      </c>
      <c r="N93" s="62">
        <v>7218089.2000000002</v>
      </c>
      <c r="O93" s="62">
        <v>4637447.75</v>
      </c>
      <c r="P93" s="62">
        <v>2868038.43</v>
      </c>
      <c r="Q93" s="62" t="s">
        <v>174</v>
      </c>
      <c r="R93" s="47"/>
      <c r="S93" s="46" t="s">
        <v>171</v>
      </c>
    </row>
    <row r="94" spans="1:19" ht="3" customHeight="1" x14ac:dyDescent="0.6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</row>
    <row r="95" spans="1:19" x14ac:dyDescent="0.6">
      <c r="A95" s="10" t="s">
        <v>49</v>
      </c>
      <c r="B95" s="8"/>
      <c r="C95" s="10" t="s">
        <v>172</v>
      </c>
      <c r="D95" s="10"/>
      <c r="E95" s="10"/>
      <c r="F95" s="8"/>
      <c r="G95" s="8"/>
      <c r="I95" s="8"/>
      <c r="K95" s="10" t="s">
        <v>173</v>
      </c>
    </row>
  </sheetData>
  <mergeCells count="36">
    <mergeCell ref="R43:S43"/>
    <mergeCell ref="R40:S40"/>
    <mergeCell ref="A41:D41"/>
    <mergeCell ref="R41:S41"/>
    <mergeCell ref="A42:D42"/>
    <mergeCell ref="R42:S42"/>
    <mergeCell ref="R77:S77"/>
    <mergeCell ref="A78:D78"/>
    <mergeCell ref="R78:S78"/>
    <mergeCell ref="A79:D79"/>
    <mergeCell ref="R79:S79"/>
    <mergeCell ref="E75:K75"/>
    <mergeCell ref="L75:Q75"/>
    <mergeCell ref="E76:K76"/>
    <mergeCell ref="L76:Q76"/>
    <mergeCell ref="R76:S76"/>
    <mergeCell ref="B11:D11"/>
    <mergeCell ref="B12:D12"/>
    <mergeCell ref="C90:D90"/>
    <mergeCell ref="A77:D77"/>
    <mergeCell ref="E39:K39"/>
    <mergeCell ref="L39:Q39"/>
    <mergeCell ref="E40:K40"/>
    <mergeCell ref="L40:Q40"/>
    <mergeCell ref="A43:D43"/>
    <mergeCell ref="E4:K4"/>
    <mergeCell ref="E5:K5"/>
    <mergeCell ref="A6:D6"/>
    <mergeCell ref="A7:D7"/>
    <mergeCell ref="A8:D8"/>
    <mergeCell ref="L4:Q4"/>
    <mergeCell ref="L5:Q5"/>
    <mergeCell ref="R8:S8"/>
    <mergeCell ref="R6:S6"/>
    <mergeCell ref="R7:S7"/>
    <mergeCell ref="R5:S5"/>
  </mergeCells>
  <phoneticPr fontId="1" type="noConversion"/>
  <pageMargins left="0.55118110236220474" right="0.35433070866141736" top="0.78740157480314965" bottom="0.45650000000000002" header="0.51181102362204722" footer="0.51181102362204722"/>
  <pageSetup paperSize="9" scale="66" fitToHeight="0" orientation="landscape" r:id="rId1"/>
  <headerFooter alignWithMargins="0"/>
  <rowBreaks count="2" manualBreakCount="2">
    <brk id="35" max="19" man="1"/>
    <brk id="71" max="19" man="1"/>
  </rowBreaks>
  <ignoredErrors>
    <ignoredError sqref="H11 K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T-19.3</vt:lpstr>
      <vt:lpstr>'T-19.3'!Print_Area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HP</cp:lastModifiedBy>
  <cp:lastPrinted>2022-07-13T08:43:48Z</cp:lastPrinted>
  <dcterms:created xsi:type="dcterms:W3CDTF">1997-06-13T10:07:54Z</dcterms:created>
  <dcterms:modified xsi:type="dcterms:W3CDTF">2022-07-13T08:43:51Z</dcterms:modified>
</cp:coreProperties>
</file>