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5\"/>
    </mc:Choice>
  </mc:AlternateContent>
  <bookViews>
    <workbookView xWindow="-120" yWindow="-120" windowWidth="20730" windowHeight="11310"/>
  </bookViews>
  <sheets>
    <sheet name="T-15.3" sheetId="4" r:id="rId1"/>
  </sheets>
  <definedNames>
    <definedName name="_xlnm.Print_Area" localSheetId="0">'T-15.3'!$A$1:$N$30</definedName>
  </definedNames>
  <calcPr calcId="152511"/>
</workbook>
</file>

<file path=xl/calcChain.xml><?xml version="1.0" encoding="utf-8"?>
<calcChain xmlns="http://schemas.openxmlformats.org/spreadsheetml/2006/main">
  <c r="J7" i="4" l="1"/>
  <c r="J17" i="4"/>
  <c r="H22" i="4" l="1"/>
  <c r="G22" i="4"/>
  <c r="H18" i="4"/>
  <c r="H17" i="4" s="1"/>
  <c r="G18" i="4"/>
  <c r="F18" i="4"/>
  <c r="G17" i="4"/>
  <c r="H14" i="4"/>
  <c r="H13" i="4"/>
  <c r="G12" i="4"/>
  <c r="G7" i="4" s="1"/>
  <c r="F12" i="4"/>
  <c r="H11" i="4"/>
  <c r="H10" i="4"/>
  <c r="H9" i="4"/>
  <c r="H8" i="4" s="1"/>
  <c r="G8" i="4"/>
  <c r="F8" i="4"/>
  <c r="F7" i="4" s="1"/>
  <c r="H7" i="4" l="1"/>
  <c r="H12" i="4"/>
  <c r="F17" i="4"/>
  <c r="F22" i="4"/>
</calcChain>
</file>

<file path=xl/sharedStrings.xml><?xml version="1.0" encoding="utf-8"?>
<sst xmlns="http://schemas.openxmlformats.org/spreadsheetml/2006/main" count="65" uniqueCount="40">
  <si>
    <t>ตาราง</t>
  </si>
  <si>
    <t>Total</t>
  </si>
  <si>
    <t>ประเภทรถ</t>
  </si>
  <si>
    <t>รวมยอด</t>
  </si>
  <si>
    <t>Type of vehicle</t>
  </si>
  <si>
    <t>Table</t>
  </si>
  <si>
    <t>(2014)</t>
  </si>
  <si>
    <t>(2015)</t>
  </si>
  <si>
    <t>(2016)</t>
  </si>
  <si>
    <t>Phra Nakon Si Ayutthaya  Provincial Transport Office</t>
  </si>
  <si>
    <t>Source:</t>
  </si>
  <si>
    <t>สำนักงานขนส่งจังหวัดพระนครศรีอยุธยา</t>
  </si>
  <si>
    <t>ที่มา:</t>
  </si>
  <si>
    <t xml:space="preserve">      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</si>
  <si>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</si>
  <si>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</si>
  <si>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</si>
  <si>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</si>
  <si>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</si>
  <si>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</si>
  <si>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</si>
  <si>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</si>
  <si>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</si>
  <si>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</si>
  <si>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</si>
  <si>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</si>
  <si>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</si>
  <si>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</si>
  <si>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</si>
  <si>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2560</t>
  </si>
  <si>
    <t>(2017)</t>
  </si>
  <si>
    <t>2557</t>
  </si>
  <si>
    <t>2558</t>
  </si>
  <si>
    <t>(2018)</t>
  </si>
  <si>
    <t xml:space="preserve">2559 </t>
  </si>
  <si>
    <t>2561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</si>
  <si>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2557 - 2561</t>
  </si>
  <si>
    <t>Vehicle and New Vehicle Registered Under Land Transport Act B.E. 1979 by Type of Vehicle : 2014 - 2018</t>
  </si>
  <si>
    <r>
      <t xml:space="preserve">รถจดทะเบียนใหม่  </t>
    </r>
    <r>
      <rPr>
        <sz val="13"/>
        <rFont val="TH SarabunPSK"/>
        <family val="2"/>
      </rPr>
      <t>(new vehicle registration)</t>
    </r>
  </si>
  <si>
    <r>
      <t xml:space="preserve">รถจดทะเบียน (สะสม)  </t>
    </r>
    <r>
      <rPr>
        <sz val="13"/>
        <rFont val="TH SarabunPSK"/>
        <family val="2"/>
      </rPr>
      <t>(vehicle registration)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</si>
</sst>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color theme="1"/>
      <name val="Calibri"/>
      <family val="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8" xfId="0" applyFont="1" applyFill="1" applyBorder="1"/>
    <xf numFmtId="0" fontId="4" fillId="2" borderId="4" xfId="0" applyFont="1" applyFill="1" applyBorder="1"/>
    <xf numFmtId="0" fontId="4" fillId="2" borderId="9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0" xfId="0" applyNumberFormat="1" applyFont="1" applyFill="1" applyAlignment="1">
      <alignment horizontal="right" vertical="center" indent="1"/>
    </xf>
    <xf numFmtId="3" fontId="4" fillId="2" borderId="7" xfId="1" applyNumberFormat="1" applyFont="1" applyFill="1" applyBorder="1" applyAlignment="1">
      <alignment horizontal="right" vertical="center" indent="1"/>
    </xf>
    <xf numFmtId="3" fontId="4" fillId="2" borderId="5" xfId="1" applyNumberFormat="1" applyFont="1" applyFill="1" applyBorder="1" applyAlignment="1">
      <alignment horizontal="right" vertical="center" indent="1"/>
    </xf>
    <xf numFmtId="3" fontId="4" fillId="2" borderId="7" xfId="1" applyNumberFormat="1" applyFont="1" applyFill="1" applyBorder="1" applyAlignment="1">
      <alignment horizontal="right" indent="1"/>
    </xf>
    <xf numFmtId="3" fontId="4" fillId="2" borderId="6" xfId="1" applyNumberFormat="1" applyFont="1" applyFill="1" applyBorder="1" applyAlignment="1">
      <alignment horizontal="right" indent="1"/>
    </xf>
    <xf numFmtId="0" fontId="4" fillId="2" borderId="5" xfId="0" applyFont="1" applyFill="1" applyBorder="1" applyAlignment="1">
      <alignment vertical="center"/>
    </xf>
    <xf numFmtId="3" fontId="4" fillId="2" borderId="0" xfId="1" applyNumberFormat="1" applyFont="1" applyFill="1" applyAlignment="1">
      <alignment horizontal="right" vertical="center" indent="1"/>
    </xf>
    <xf numFmtId="3" fontId="4" fillId="2" borderId="6" xfId="1" applyNumberFormat="1" applyFont="1" applyFill="1" applyBorder="1" applyAlignment="1">
      <alignment horizontal="right" vertical="center" indent="1"/>
    </xf>
    <xf numFmtId="0" fontId="2" fillId="2" borderId="0" xfId="0" applyFont="1" applyFill="1"/>
    <xf numFmtId="3" fontId="2" fillId="2" borderId="6" xfId="1" applyNumberFormat="1" applyFont="1" applyFill="1" applyBorder="1" applyAlignment="1">
      <alignment horizontal="right" inden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3" fontId="2" fillId="2" borderId="0" xfId="1" applyNumberFormat="1" applyFont="1" applyFill="1" applyAlignment="1">
      <alignment horizontal="right" indent="1"/>
    </xf>
    <xf numFmtId="3" fontId="2" fillId="2" borderId="7" xfId="1" applyNumberFormat="1" applyFont="1" applyFill="1" applyBorder="1" applyAlignment="1">
      <alignment horizontal="right" indent="1"/>
    </xf>
    <xf numFmtId="49" fontId="4" fillId="2" borderId="3" xfId="0" quotePrefix="1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4" fillId="2" borderId="7" xfId="0" applyNumberFormat="1" applyFont="1" applyFill="1" applyBorder="1" applyAlignment="1">
      <alignment horizontal="right" vertical="center" indent="1"/>
    </xf>
    <xf numFmtId="3" fontId="7" fillId="2" borderId="12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0" fontId="8" fillId="2" borderId="12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115" zoomScaleNormal="115" workbookViewId="0">
      <selection activeCell="H30" sqref="H30"/>
    </sheetView>
  </sheetViews>
  <sheetFormatPr defaultColWidth="9.140625" defaultRowHeight="18.75" x14ac:dyDescent="0.3"/>
  <cols>
    <col min="1" max="1" width="1.42578125" style="1" customWidth="1"/>
    <col min="2" max="2" width="1.7109375" style="1" customWidth="1"/>
    <col min="3" max="3" width="5.85546875" style="1" customWidth="1"/>
    <col min="4" max="4" width="5.5703125" style="1" customWidth="1"/>
    <col min="5" max="5" width="20.42578125" style="1" customWidth="1"/>
    <col min="6" max="10" width="16.140625" style="1" customWidth="1"/>
    <col min="11" max="12" width="1.7109375" style="1" customWidth="1"/>
    <col min="13" max="13" width="20.42578125" style="1" customWidth="1"/>
    <col min="14" max="14" width="5.28515625" style="1" customWidth="1"/>
    <col min="15" max="16384" width="9.140625" style="1"/>
  </cols>
  <sheetData>
    <row r="1" spans="1:14" s="27" customFormat="1" x14ac:dyDescent="0.3">
      <c r="B1" s="29"/>
      <c r="C1" s="29" t="s">
        <v>0</v>
      </c>
      <c r="D1" s="28">
        <v>15.3</v>
      </c>
      <c r="E1" s="29" t="s">
        <v>36</v>
      </c>
      <c r="F1" s="29"/>
      <c r="G1" s="29"/>
      <c r="H1" s="29"/>
      <c r="I1" s="29"/>
      <c r="J1" s="29"/>
      <c r="N1" s="1"/>
    </row>
    <row r="2" spans="1:14" s="18" customFormat="1" x14ac:dyDescent="0.3">
      <c r="B2" s="27"/>
      <c r="C2" s="27" t="s">
        <v>5</v>
      </c>
      <c r="D2" s="28">
        <v>15.3</v>
      </c>
      <c r="E2" s="27" t="s">
        <v>37</v>
      </c>
      <c r="N2" s="2"/>
    </row>
    <row r="3" spans="1:14" ht="3" customHeight="1" x14ac:dyDescent="0.3"/>
    <row r="4" spans="1:14" s="2" customFormat="1" ht="21" customHeight="1" x14ac:dyDescent="0.3">
      <c r="A4" s="39" t="s">
        <v>2</v>
      </c>
      <c r="B4" s="39"/>
      <c r="C4" s="39"/>
      <c r="D4" s="39"/>
      <c r="E4" s="40"/>
      <c r="F4" s="26" t="s">
        <v>31</v>
      </c>
      <c r="G4" s="26" t="s">
        <v>32</v>
      </c>
      <c r="H4" s="26" t="s">
        <v>34</v>
      </c>
      <c r="I4" s="26" t="s">
        <v>29</v>
      </c>
      <c r="J4" s="26" t="s">
        <v>35</v>
      </c>
      <c r="K4" s="43" t="s">
        <v>4</v>
      </c>
      <c r="L4" s="39"/>
      <c r="M4" s="39"/>
    </row>
    <row r="5" spans="1:14" s="2" customFormat="1" ht="21" customHeight="1" x14ac:dyDescent="0.3">
      <c r="A5" s="41"/>
      <c r="B5" s="41"/>
      <c r="C5" s="41"/>
      <c r="D5" s="41"/>
      <c r="E5" s="42"/>
      <c r="F5" s="25" t="s">
        <v>6</v>
      </c>
      <c r="G5" s="25" t="s">
        <v>7</v>
      </c>
      <c r="H5" s="25" t="s">
        <v>8</v>
      </c>
      <c r="I5" s="25" t="s">
        <v>30</v>
      </c>
      <c r="J5" s="25" t="s">
        <v>33</v>
      </c>
      <c r="K5" s="44"/>
      <c r="L5" s="41"/>
      <c r="M5" s="41"/>
    </row>
    <row r="6" spans="1:14" s="2" customFormat="1" ht="21" customHeight="1" x14ac:dyDescent="0.3">
      <c r="A6" s="20"/>
      <c r="B6" s="20"/>
      <c r="C6" s="20"/>
      <c r="D6" s="20"/>
      <c r="E6" s="22"/>
      <c r="F6" s="46" t="s">
        <v>39</v>
      </c>
      <c r="G6" s="47"/>
      <c r="H6" s="47"/>
      <c r="I6" s="47"/>
      <c r="J6" s="48"/>
      <c r="K6" s="21"/>
      <c r="L6" s="20"/>
      <c r="M6" s="20"/>
    </row>
    <row r="7" spans="1:14" s="18" customFormat="1" ht="21" customHeight="1" x14ac:dyDescent="0.3">
      <c r="A7" s="35" t="s">
        <v>3</v>
      </c>
      <c r="B7" s="35"/>
      <c r="C7" s="35"/>
      <c r="D7" s="35"/>
      <c r="E7" s="45"/>
      <c r="F7" s="24">
        <f>SUM(F8,F12)</f>
        <v>17122</v>
      </c>
      <c r="G7" s="24">
        <f>SUM(G8,G12)</f>
        <v>22279</v>
      </c>
      <c r="H7" s="23">
        <f>SUM(H8,H12)</f>
        <v>24295</v>
      </c>
      <c r="I7" s="31">
        <v>25092</v>
      </c>
      <c r="J7" s="24">
        <f>SUM(J8,J12)</f>
        <v>26303</v>
      </c>
      <c r="K7" s="36" t="s">
        <v>1</v>
      </c>
      <c r="L7" s="37"/>
      <c r="M7" s="38"/>
    </row>
    <row r="8" spans="1:14" s="8" customFormat="1" ht="18" customHeight="1" x14ac:dyDescent="0.3">
      <c r="A8" s="8" t="s">
        <v>28</v>
      </c>
      <c r="E8" s="15"/>
      <c r="F8" s="14">
        <f>SUM(F9:F11)</f>
        <v>2778</v>
      </c>
      <c r="G8" s="14">
        <f>SUM(G9:G11)</f>
        <v>3138</v>
      </c>
      <c r="H8" s="14">
        <f>SUM(H9:H11)</f>
        <v>3346</v>
      </c>
      <c r="I8" s="32">
        <v>3265</v>
      </c>
      <c r="J8" s="13">
        <v>3370</v>
      </c>
      <c r="K8" s="9" t="s">
        <v>27</v>
      </c>
    </row>
    <row r="9" spans="1:14" s="8" customFormat="1" ht="18" customHeight="1" x14ac:dyDescent="0.3">
      <c r="B9" s="8" t="s">
        <v>26</v>
      </c>
      <c r="E9" s="15"/>
      <c r="F9" s="16">
        <v>994</v>
      </c>
      <c r="G9" s="11">
        <v>1039</v>
      </c>
      <c r="H9" s="10">
        <f>G9+31</f>
        <v>1070</v>
      </c>
      <c r="I9" s="33">
        <v>991</v>
      </c>
      <c r="J9" s="30">
        <v>1008</v>
      </c>
      <c r="K9" s="9"/>
      <c r="L9" s="8" t="s">
        <v>25</v>
      </c>
    </row>
    <row r="10" spans="1:14" s="8" customFormat="1" ht="18" customHeight="1" x14ac:dyDescent="0.3">
      <c r="B10" s="8" t="s">
        <v>20</v>
      </c>
      <c r="E10" s="15"/>
      <c r="F10" s="16">
        <v>1656</v>
      </c>
      <c r="G10" s="11">
        <v>1954</v>
      </c>
      <c r="H10" s="10">
        <f>G10+174</f>
        <v>2128</v>
      </c>
      <c r="I10" s="32">
        <v>2143</v>
      </c>
      <c r="J10" s="30">
        <v>2230</v>
      </c>
      <c r="K10" s="9"/>
      <c r="L10" s="8" t="s">
        <v>24</v>
      </c>
    </row>
    <row r="11" spans="1:14" s="8" customFormat="1" ht="18" customHeight="1" x14ac:dyDescent="0.3">
      <c r="B11" s="8" t="s">
        <v>18</v>
      </c>
      <c r="E11" s="15"/>
      <c r="F11" s="16">
        <v>128</v>
      </c>
      <c r="G11" s="11">
        <v>145</v>
      </c>
      <c r="H11" s="10">
        <f>G11+3</f>
        <v>148</v>
      </c>
      <c r="I11" s="33">
        <v>131</v>
      </c>
      <c r="J11" s="30">
        <v>132</v>
      </c>
      <c r="K11" s="9"/>
      <c r="L11" s="8" t="s">
        <v>23</v>
      </c>
    </row>
    <row r="12" spans="1:14" s="8" customFormat="1" ht="18" customHeight="1" x14ac:dyDescent="0.3">
      <c r="A12" s="8" t="s">
        <v>22</v>
      </c>
      <c r="E12" s="15"/>
      <c r="F12" s="14">
        <f>SUM(F13:F15)</f>
        <v>14344</v>
      </c>
      <c r="G12" s="14">
        <f>SUM(G13:G15)</f>
        <v>19141</v>
      </c>
      <c r="H12" s="14">
        <f>SUM(H13:H15)</f>
        <v>20949</v>
      </c>
      <c r="I12" s="32">
        <v>21827</v>
      </c>
      <c r="J12" s="13">
        <v>22933</v>
      </c>
      <c r="K12" s="9" t="s">
        <v>21</v>
      </c>
    </row>
    <row r="13" spans="1:14" s="8" customFormat="1" ht="18" customHeight="1" x14ac:dyDescent="0.3">
      <c r="B13" s="8" t="s">
        <v>20</v>
      </c>
      <c r="E13" s="15"/>
      <c r="F13" s="16">
        <v>5813</v>
      </c>
      <c r="G13" s="11">
        <v>7672</v>
      </c>
      <c r="H13" s="10">
        <f>G13+823</f>
        <v>8495</v>
      </c>
      <c r="I13" s="32">
        <v>10294</v>
      </c>
      <c r="J13" s="30">
        <v>1147</v>
      </c>
      <c r="K13" s="9"/>
      <c r="L13" s="8" t="s">
        <v>19</v>
      </c>
    </row>
    <row r="14" spans="1:14" s="8" customFormat="1" ht="18" customHeight="1" x14ac:dyDescent="0.3">
      <c r="B14" s="8" t="s">
        <v>18</v>
      </c>
      <c r="F14" s="11">
        <v>8531</v>
      </c>
      <c r="G14" s="11">
        <v>11467</v>
      </c>
      <c r="H14" s="10">
        <f>G14+985</f>
        <v>12452</v>
      </c>
      <c r="I14" s="32">
        <v>11533</v>
      </c>
      <c r="J14" s="30">
        <v>11786</v>
      </c>
      <c r="K14" s="9"/>
      <c r="L14" s="8" t="s">
        <v>17</v>
      </c>
    </row>
    <row r="15" spans="1:14" s="8" customFormat="1" ht="18" customHeight="1" x14ac:dyDescent="0.3">
      <c r="B15" s="8" t="s">
        <v>16</v>
      </c>
      <c r="F15" s="11" t="s">
        <v>15</v>
      </c>
      <c r="G15" s="11">
        <v>2</v>
      </c>
      <c r="H15" s="17">
        <v>2</v>
      </c>
      <c r="I15" s="33" t="s">
        <v>15</v>
      </c>
      <c r="J15" s="11" t="s">
        <v>15</v>
      </c>
      <c r="K15" s="9" t="s">
        <v>14</v>
      </c>
    </row>
    <row r="16" spans="1:14" s="2" customFormat="1" ht="21" customHeight="1" x14ac:dyDescent="0.3">
      <c r="A16" s="20"/>
      <c r="B16" s="20"/>
      <c r="C16" s="20"/>
      <c r="D16" s="20"/>
      <c r="E16" s="20"/>
      <c r="F16" s="35" t="s">
        <v>38</v>
      </c>
      <c r="G16" s="35"/>
      <c r="H16" s="35"/>
      <c r="I16" s="35"/>
      <c r="J16" s="35"/>
      <c r="K16" s="20"/>
      <c r="L16" s="20"/>
      <c r="M16" s="20"/>
    </row>
    <row r="17" spans="1:13" s="18" customFormat="1" ht="21" customHeight="1" x14ac:dyDescent="0.3">
      <c r="A17" s="35" t="s">
        <v>3</v>
      </c>
      <c r="B17" s="35"/>
      <c r="C17" s="35"/>
      <c r="D17" s="35"/>
      <c r="E17" s="35"/>
      <c r="F17" s="24">
        <f>SUM(F18,F22)</f>
        <v>892</v>
      </c>
      <c r="G17" s="19">
        <f>SUM(G18,G22)</f>
        <v>412</v>
      </c>
      <c r="H17" s="19">
        <f>SUM(H18,H22)</f>
        <v>847</v>
      </c>
      <c r="I17" s="31">
        <v>1084</v>
      </c>
      <c r="J17" s="24">
        <f>SUM(J18,J22)</f>
        <v>1211</v>
      </c>
      <c r="K17" s="36" t="s">
        <v>1</v>
      </c>
      <c r="L17" s="37"/>
      <c r="M17" s="38"/>
    </row>
    <row r="18" spans="1:13" s="8" customFormat="1" ht="18" customHeight="1" x14ac:dyDescent="0.3">
      <c r="A18" s="8" t="s">
        <v>28</v>
      </c>
      <c r="F18" s="13">
        <f>SUM(F19:F21)</f>
        <v>489</v>
      </c>
      <c r="G18" s="14">
        <f>SUM(G19:G21)</f>
        <v>107</v>
      </c>
      <c r="H18" s="14">
        <f>SUM(H19:H21)</f>
        <v>69</v>
      </c>
      <c r="I18" s="33">
        <v>102</v>
      </c>
      <c r="J18" s="13">
        <v>105</v>
      </c>
      <c r="K18" s="9" t="s">
        <v>27</v>
      </c>
    </row>
    <row r="19" spans="1:13" s="8" customFormat="1" ht="18" customHeight="1" x14ac:dyDescent="0.3">
      <c r="B19" s="8" t="s">
        <v>26</v>
      </c>
      <c r="F19" s="11">
        <v>6</v>
      </c>
      <c r="G19" s="11">
        <v>42</v>
      </c>
      <c r="H19" s="10">
        <v>14</v>
      </c>
      <c r="I19" s="33">
        <v>30</v>
      </c>
      <c r="J19" s="30">
        <v>17</v>
      </c>
      <c r="K19" s="9"/>
      <c r="L19" s="8" t="s">
        <v>25</v>
      </c>
    </row>
    <row r="20" spans="1:13" s="8" customFormat="1" ht="18" customHeight="1" x14ac:dyDescent="0.3">
      <c r="B20" s="8" t="s">
        <v>20</v>
      </c>
      <c r="F20" s="11">
        <v>6</v>
      </c>
      <c r="G20" s="11">
        <v>28</v>
      </c>
      <c r="H20" s="10">
        <v>51</v>
      </c>
      <c r="I20" s="33">
        <v>64</v>
      </c>
      <c r="J20" s="30">
        <v>87</v>
      </c>
      <c r="K20" s="9"/>
      <c r="L20" s="8" t="s">
        <v>24</v>
      </c>
    </row>
    <row r="21" spans="1:13" s="8" customFormat="1" ht="18" customHeight="1" x14ac:dyDescent="0.3">
      <c r="B21" s="8" t="s">
        <v>18</v>
      </c>
      <c r="F21" s="11">
        <v>477</v>
      </c>
      <c r="G21" s="11">
        <v>37</v>
      </c>
      <c r="H21" s="10">
        <v>4</v>
      </c>
      <c r="I21" s="33">
        <v>8</v>
      </c>
      <c r="J21" s="30">
        <v>1</v>
      </c>
      <c r="K21" s="9"/>
      <c r="L21" s="8" t="s">
        <v>23</v>
      </c>
    </row>
    <row r="22" spans="1:13" s="8" customFormat="1" ht="18" customHeight="1" x14ac:dyDescent="0.3">
      <c r="A22" s="8" t="s">
        <v>22</v>
      </c>
      <c r="F22" s="13">
        <f>SUM(F23:F25)</f>
        <v>403</v>
      </c>
      <c r="G22" s="14">
        <f>SUM(G23:G25)</f>
        <v>305</v>
      </c>
      <c r="H22" s="14">
        <f>SUM(H23:H25)</f>
        <v>778</v>
      </c>
      <c r="I22" s="33">
        <v>982</v>
      </c>
      <c r="J22" s="13">
        <v>1106</v>
      </c>
      <c r="K22" s="9" t="s">
        <v>21</v>
      </c>
    </row>
    <row r="23" spans="1:13" s="8" customFormat="1" ht="18" customHeight="1" x14ac:dyDescent="0.3">
      <c r="B23" s="8" t="s">
        <v>20</v>
      </c>
      <c r="F23" s="11">
        <v>7</v>
      </c>
      <c r="G23" s="11">
        <v>3</v>
      </c>
      <c r="H23" s="10">
        <v>491</v>
      </c>
      <c r="I23" s="33">
        <v>712</v>
      </c>
      <c r="J23" s="30">
        <v>853</v>
      </c>
      <c r="K23" s="9"/>
      <c r="L23" s="8" t="s">
        <v>19</v>
      </c>
    </row>
    <row r="24" spans="1:13" s="8" customFormat="1" ht="18" customHeight="1" x14ac:dyDescent="0.3">
      <c r="B24" s="8" t="s">
        <v>18</v>
      </c>
      <c r="F24" s="11">
        <v>396</v>
      </c>
      <c r="G24" s="11">
        <v>302</v>
      </c>
      <c r="H24" s="10">
        <v>287</v>
      </c>
      <c r="I24" s="33">
        <v>270</v>
      </c>
      <c r="J24" s="30">
        <v>253</v>
      </c>
      <c r="K24" s="9"/>
      <c r="L24" s="8" t="s">
        <v>17</v>
      </c>
    </row>
    <row r="25" spans="1:13" s="8" customFormat="1" ht="18" customHeight="1" x14ac:dyDescent="0.3">
      <c r="B25" s="8" t="s">
        <v>16</v>
      </c>
      <c r="F25" s="13"/>
      <c r="G25" s="12" t="s">
        <v>15</v>
      </c>
      <c r="H25" s="17" t="s">
        <v>15</v>
      </c>
      <c r="I25" s="34"/>
      <c r="J25" s="30" t="s">
        <v>15</v>
      </c>
      <c r="K25" s="9" t="s">
        <v>14</v>
      </c>
    </row>
    <row r="26" spans="1:13" s="2" customFormat="1" ht="4.5" customHeight="1" x14ac:dyDescent="0.3">
      <c r="A26" s="4"/>
      <c r="B26" s="4"/>
      <c r="C26" s="4"/>
      <c r="D26" s="4"/>
      <c r="E26" s="6"/>
      <c r="F26" s="5"/>
      <c r="G26" s="7"/>
      <c r="H26" s="6"/>
      <c r="I26" s="4"/>
      <c r="J26" s="7"/>
      <c r="K26" s="5"/>
      <c r="L26" s="4"/>
      <c r="M26" s="4"/>
    </row>
    <row r="27" spans="1:13" s="2" customFormat="1" ht="5.25" customHeight="1" x14ac:dyDescent="0.3"/>
    <row r="28" spans="1:13" s="2" customFormat="1" ht="17.25" x14ac:dyDescent="0.3">
      <c r="B28" s="2" t="s">
        <v>13</v>
      </c>
      <c r="C28" s="3" t="s">
        <v>12</v>
      </c>
      <c r="D28" s="2" t="s">
        <v>11</v>
      </c>
      <c r="H28" s="3" t="s">
        <v>10</v>
      </c>
      <c r="I28" s="2" t="s">
        <v>9</v>
      </c>
    </row>
    <row r="29" spans="1:13" s="2" customFormat="1" ht="16.5" customHeight="1" x14ac:dyDescent="0.3"/>
    <row r="30" spans="1:13" s="2" customFormat="1" ht="10.5" customHeight="1" x14ac:dyDescent="0.3">
      <c r="C30" s="3"/>
    </row>
    <row r="31" spans="1:13" s="2" customFormat="1" ht="17.25" x14ac:dyDescent="0.3"/>
    <row r="32" spans="1:13" s="2" customFormat="1" ht="17.25" x14ac:dyDescent="0.3"/>
    <row r="33" s="2" customFormat="1" ht="17.25" x14ac:dyDescent="0.3"/>
    <row r="34" s="2" customFormat="1" ht="17.25" x14ac:dyDescent="0.3"/>
    <row r="35" s="2" customFormat="1" ht="17.25" x14ac:dyDescent="0.3"/>
    <row r="36" s="2" customFormat="1" ht="17.25" x14ac:dyDescent="0.3"/>
    <row r="37" s="2" customFormat="1" ht="17.25" x14ac:dyDescent="0.3"/>
    <row r="38" s="2" customFormat="1" ht="17.25" x14ac:dyDescent="0.3"/>
    <row r="39" s="2" customFormat="1" ht="17.25" x14ac:dyDescent="0.3"/>
    <row r="40" s="2" customFormat="1" ht="17.25" x14ac:dyDescent="0.3"/>
    <row r="41" s="2" customFormat="1" ht="17.25" x14ac:dyDescent="0.3"/>
    <row r="42" s="2" customFormat="1" ht="17.25" x14ac:dyDescent="0.3"/>
    <row r="43" s="2" customFormat="1" ht="17.25" x14ac:dyDescent="0.3"/>
    <row r="44" s="2" customFormat="1" ht="17.25" x14ac:dyDescent="0.3"/>
    <row r="45" s="2" customFormat="1" ht="17.25" x14ac:dyDescent="0.3"/>
    <row r="46" s="2" customFormat="1" ht="17.25" x14ac:dyDescent="0.3"/>
    <row r="47" s="2" customFormat="1" ht="17.25" x14ac:dyDescent="0.3"/>
    <row r="48" s="2" customFormat="1" ht="17.25" x14ac:dyDescent="0.3"/>
    <row r="49" s="2" customFormat="1" ht="17.25" x14ac:dyDescent="0.3"/>
    <row r="50" s="2" customFormat="1" ht="17.25" x14ac:dyDescent="0.3"/>
    <row r="51" s="2" customFormat="1" ht="17.25" x14ac:dyDescent="0.3"/>
  </sheetData>
  <mergeCells count="8">
    <mergeCell ref="A17:E17"/>
    <mergeCell ref="K17:M17"/>
    <mergeCell ref="A4:E5"/>
    <mergeCell ref="K4:M5"/>
    <mergeCell ref="A7:E7"/>
    <mergeCell ref="K7:M7"/>
    <mergeCell ref="F6:J6"/>
    <mergeCell ref="F16:J16"/>
  </mergeCells>
  <pageMargins left="0.59055118110236227" right="0.15748031496062992" top="0.78740157480314965" bottom="0.5905511811023622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2019-10-10T09:12:17Z</cp:lastPrinted>
  <dcterms:created xsi:type="dcterms:W3CDTF">2004-08-20T21:28:46Z</dcterms:created>
  <dcterms:modified xsi:type="dcterms:W3CDTF">2019-10-10T09:22:54Z</dcterms:modified>
</cp:coreProperties>
</file>