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261 ล่าสุด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C21" i="1"/>
  <c r="C22" i="1"/>
  <c r="C23" i="1"/>
  <c r="C24" i="1"/>
  <c r="C25" i="1"/>
  <c r="C26" i="1"/>
  <c r="C27" i="1"/>
  <c r="C28" i="1"/>
  <c r="B21" i="1"/>
  <c r="B22" i="1"/>
  <c r="B23" i="1"/>
  <c r="B24" i="1"/>
  <c r="B25" i="1"/>
  <c r="B26" i="1"/>
  <c r="B27" i="1"/>
  <c r="B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<sst xmlns="http://schemas.openxmlformats.org/spreadsheetml/2006/main" count="37" uniqueCount="24">
  <si>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</si>
  <si>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</si>
  <si>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</si>
  <si>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</si>
  <si>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</si>
  <si>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</si>
  <si>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</si>
  <si>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</si>
  <si>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</si>
  <si>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</si>
  <si>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</si>
  <si>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</si>
  <si>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</si>
  <si>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</si>
  <si>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</si>
  <si>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</si>
  <si>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</si>
  <si>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</si>
  <si>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</si>
  <si>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</si>
  <si>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</si>
  <si>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</si>
  <si>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 xml:space="preserve">การสำรวจภาวะการทำงานของประชากร จังหวัดพิจิตร เดือนธันวาคม พ.ศ. 2561     </t>
  </si>
  <si>
    <t>ตารางที่  3  จำนวนและร้อยละของผู้มีงานทำ จำแนกตามอาชีพ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</si>
</sst>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8" fontId="14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7" zoomScale="55" zoomScaleNormal="55" workbookViewId="0">
      <selection activeCell="B18" sqref="B18"/>
    </sheetView>
  </sheetViews>
  <sheetFormatPr defaultRowHeight="18" customHeight="1"/>
  <cols>
    <col min="1" max="1" width="46.7109375" style="1" customWidth="1"/>
    <col min="2" max="2" width="17.85546875" style="1" customWidth="1"/>
    <col min="3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23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41" t="s">
        <v>17</v>
      </c>
      <c r="C4" s="41"/>
      <c r="D4" s="41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6">
        <v>278662.86</v>
      </c>
      <c r="C5" s="36">
        <v>151801.15</v>
      </c>
      <c r="D5" s="37">
        <v>126861.71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8"/>
      <c r="C6" s="38"/>
      <c r="D6" s="38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9">
        <v>4533.6400000000003</v>
      </c>
      <c r="C7" s="39">
        <v>3164.55</v>
      </c>
      <c r="D7" s="40">
        <v>1369.08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9">
        <v>9541.2900000000009</v>
      </c>
      <c r="C8" s="39">
        <v>3866.64</v>
      </c>
      <c r="D8" s="40">
        <v>5674.65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9">
        <v>6478.07</v>
      </c>
      <c r="C9" s="39">
        <v>1398.5</v>
      </c>
      <c r="D9" s="40">
        <v>5079.57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9">
        <v>8838.73</v>
      </c>
      <c r="C10" s="39">
        <v>1762.66</v>
      </c>
      <c r="D10" s="40">
        <v>7076.07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9">
        <v>49091.75</v>
      </c>
      <c r="C11" s="39">
        <v>18739.87</v>
      </c>
      <c r="D11" s="40">
        <v>30351.88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9">
        <v>113311.21</v>
      </c>
      <c r="C12" s="39">
        <v>70923.259999999995</v>
      </c>
      <c r="D12" s="40">
        <v>42387.94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9">
        <v>26901.45</v>
      </c>
      <c r="C13" s="39">
        <v>18916.48</v>
      </c>
      <c r="D13" s="40">
        <v>7984.98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9">
        <v>16405.650000000001</v>
      </c>
      <c r="C14" s="39">
        <v>9268.9</v>
      </c>
      <c r="D14" s="40">
        <v>7136.74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9">
        <v>43561.08</v>
      </c>
      <c r="C15" s="39">
        <v>23760.3</v>
      </c>
      <c r="D15" s="40">
        <v>19800.79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4" t="s">
        <v>1</v>
      </c>
      <c r="C16" s="34" t="s">
        <v>1</v>
      </c>
      <c r="D16" s="35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2" t="s">
        <v>13</v>
      </c>
      <c r="C17" s="42"/>
      <c r="D17" s="42"/>
      <c r="E17" s="24"/>
    </row>
    <row r="18" spans="1:10" ht="24" customHeight="1">
      <c r="A18" s="22" t="s">
        <v>12</v>
      </c>
      <c r="B18" s="23">
        <f>SUM(B20:B29)</f>
        <v>100.00000358856578</v>
      </c>
      <c r="C18" s="23">
        <f t="shared" ref="C18:D18" si="0">SUM(C20:C29)</f>
        <v>100.00000658756537</v>
      </c>
      <c r="D18" s="23">
        <f t="shared" si="0"/>
        <v>99.999992117400907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1.6269265305035627</v>
      </c>
      <c r="C20" s="13">
        <f>C7/$C$5*100</f>
        <v>2.0846680015269978</v>
      </c>
      <c r="D20" s="13">
        <f>D7/$D$5*100</f>
        <v>1.0791908764275682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3.4239546669405465</v>
      </c>
      <c r="C21" s="13">
        <f t="shared" ref="C21:C28" si="2">C8/$C$5*100</f>
        <v>2.5471743791137285</v>
      </c>
      <c r="D21" s="13">
        <f t="shared" ref="D21:D28" si="3">D8/$D$5*100</f>
        <v>4.4730990934932215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2.3246980239849688</v>
      </c>
      <c r="C22" s="13">
        <f t="shared" si="2"/>
        <v>0.92127101803905975</v>
      </c>
      <c r="D22" s="13">
        <f t="shared" si="3"/>
        <v>4.0040213867525507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3.1718363903966247</v>
      </c>
      <c r="C23" s="13">
        <f t="shared" si="2"/>
        <v>1.1611637988249761</v>
      </c>
      <c r="D23" s="13">
        <f t="shared" si="3"/>
        <v>5.5777822953829013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17.616897350439885</v>
      </c>
      <c r="C24" s="13">
        <f t="shared" si="2"/>
        <v>12.345011879027266</v>
      </c>
      <c r="D24" s="13">
        <f t="shared" si="3"/>
        <v>23.925170171519838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40.66247292516843</v>
      </c>
      <c r="C25" s="13">
        <f t="shared" si="2"/>
        <v>46.721161203324215</v>
      </c>
      <c r="D25" s="13">
        <f t="shared" si="3"/>
        <v>33.412713733718391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9.6537622559389504</v>
      </c>
      <c r="C26" s="13">
        <f t="shared" si="2"/>
        <v>12.461354871158751</v>
      </c>
      <c r="D26" s="13">
        <f t="shared" si="3"/>
        <v>6.2942396094140607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5.8872753979486188</v>
      </c>
      <c r="C27" s="13">
        <f t="shared" si="2"/>
        <v>6.1059484727223738</v>
      </c>
      <c r="D27" s="13">
        <f t="shared" si="3"/>
        <v>5.6256060240714074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15.632180047244187</v>
      </c>
      <c r="C28" s="13">
        <f t="shared" si="2"/>
        <v>15.652252963828008</v>
      </c>
      <c r="D28" s="13">
        <f t="shared" si="3"/>
        <v>15.608168926620964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22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2021-01-26T03:50:44Z</dcterms:modified>
</cp:coreProperties>
</file>