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2504" windowHeight="8016"/>
  </bookViews>
  <sheets>
    <sheet name="ตาราง  1  2561  " sheetId="7" r:id="rId1"/>
    <sheet name="รายได้" sheetId="6" r:id="rId2"/>
    <sheet name="ค่าใช้จ่าย" sheetId="3" r:id="rId3"/>
    <sheet name="สัดส่วนคนจน" sheetId="5" r:id="rId4"/>
    <sheet name="เส้นความยากจน" sheetId="4" r:id="rId5"/>
    <sheet name="หนี้สิน" sheetId="2" r:id="rId6"/>
    <sheet name="จำนวนครัวเรือน" sheetId="1" r:id="rId7"/>
    <sheet name=" ตาราง2  2561  " sheetId="8" r:id="rId8"/>
    <sheet name="ตาราง3 ควินไทล์ 2561" sheetId="9" r:id="rId9"/>
    <sheet name="ตาราง 3 เปอร์เซนต์ไทล์2561  " sheetId="10" r:id="rId10"/>
    <sheet name="ตาราง  4 2561      " sheetId="11" r:id="rId11"/>
    <sheet name="ตาราง 5  2561" sheetId="12" r:id="rId12"/>
    <sheet name="ตาราง  6  2561 " sheetId="13" r:id="rId13"/>
    <sheet name="ตาราง 7 2561  " sheetId="14" r:id="rId14"/>
    <sheet name="ตาราง 8  2561    " sheetId="15" r:id="rId15"/>
    <sheet name="ตาราง 9  2561 " sheetId="16" r:id="rId16"/>
  </sheets>
  <calcPr calcId="125725"/>
</workbook>
</file>

<file path=xl/calcChain.xml><?xml version="1.0" encoding="utf-8"?>
<calcChain xmlns="http://schemas.openxmlformats.org/spreadsheetml/2006/main">
  <c r="P21" i="12"/>
  <c r="L23"/>
  <c r="M25"/>
  <c r="K27"/>
  <c r="O29"/>
</calcChain>
</file>

<file path=xl/sharedStrings.xml><?xml version="1.0" encoding="utf-8"?>
<sst xmlns="http://schemas.openxmlformats.org/spreadsheetml/2006/main" count="5758" uniqueCount="1129">
  <si>
    <t/>
  </si>
  <si>
    <t>ภาค</t>
  </si>
  <si>
    <t>จังหวัด</t>
  </si>
  <si>
    <t>ภาคตะวันออกเฉียงเหนือ</t>
  </si>
  <si>
    <t>นครราชสีมา</t>
  </si>
  <si>
    <r>
      <rPr>
        <b/>
        <sz val="9"/>
        <rFont val="Calibri"/>
        <family val="2"/>
      </rPr>
      <t>ที่มา:</t>
    </r>
    <r>
      <rPr>
        <sz val="9"/>
        <rFont val="Calibri"/>
        <family val="2"/>
      </rPr>
      <t xml:space="preserve"> 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</t>
    </r>
  </si>
  <si>
    <r>
      <t xml:space="preserve">หน่วย: </t>
    </r>
    <r>
      <rPr>
        <sz val="9"/>
        <rFont val="Calibri"/>
        <family val="2"/>
      </rPr>
      <t>พันครัวเรือน</t>
    </r>
  </si>
  <si>
    <t>จำนวนครัวเรือน จำแนกตามภาคและจังหวัด พ.ศ. 2552 - 2561</t>
  </si>
  <si>
    <r>
      <t xml:space="preserve">   </t>
    </r>
    <r>
      <rPr>
        <b/>
        <sz val="9"/>
        <rFont val="Calibri"/>
        <family val="2"/>
      </rPr>
      <t>ที่มา:</t>
    </r>
    <r>
      <rPr>
        <sz val="9"/>
        <rFont val="Calibri"/>
        <family val="2"/>
      </rPr>
      <t xml:space="preserve"> 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</t>
    </r>
  </si>
  <si>
    <r>
      <rPr>
        <b/>
        <sz val="9"/>
        <rFont val="Calibri"/>
        <family val="2"/>
      </rPr>
      <t>หมายเหตุ:</t>
    </r>
    <r>
      <rPr>
        <sz val="9"/>
        <rFont val="Calibri"/>
        <family val="2"/>
      </rPr>
      <t xml:space="preserve"> หนี้อื่นๆ ได้แก่ หนี้จากการค้ำประกันบุคคลอื่น หนี้ค่าปรับหรือจ่ายชดเชยค่าเสียหายเป็นต้น </t>
    </r>
  </si>
  <si>
    <t>อื่น ๆ</t>
  </si>
  <si>
    <t>เพื่อใช้ซื้อ/เช่าซื้อบ้านและที่ดิน</t>
  </si>
  <si>
    <t>เพื่อใช้ในการศึกษา</t>
  </si>
  <si>
    <t>เพื่อใช้ทำการเกษตร</t>
  </si>
  <si>
    <t>เพื่อใช้ทำธุรกิจที่ไม่ใช่การเกษตร</t>
  </si>
  <si>
    <t>เพื่อใช้จ่ายในครัวเรือน</t>
  </si>
  <si>
    <t>หนี้สินทั้งสิ้น</t>
  </si>
  <si>
    <t>2558</t>
  </si>
  <si>
    <t>2556</t>
  </si>
  <si>
    <t>2554</t>
  </si>
  <si>
    <t>2552</t>
  </si>
  <si>
    <t>2550</t>
  </si>
  <si>
    <t>2549</t>
  </si>
  <si>
    <t>2547</t>
  </si>
  <si>
    <t>2545</t>
  </si>
  <si>
    <t>วัตถุประสงค์ของการกู้ยืม</t>
  </si>
  <si>
    <r>
      <t xml:space="preserve">หน่วย: </t>
    </r>
    <r>
      <rPr>
        <sz val="9"/>
        <rFont val="Calibri"/>
        <family val="2"/>
      </rPr>
      <t>บาท</t>
    </r>
  </si>
  <si>
    <r>
      <rPr>
        <b/>
        <sz val="10"/>
        <rFont val="Calibri"/>
        <family val="2"/>
      </rPr>
      <t xml:space="preserve">        ที่มา:</t>
    </r>
    <r>
      <rPr>
        <sz val="10"/>
        <rFont val="Calibri"/>
        <family val="2"/>
      </rPr>
      <t xml:space="preserve"> การสำรวจภาวะเศรษฐกิจและสังคมของครัวเรือน สำนักงานสถิติแห่งชาติ กระทรวงดิจิทัลเพื่อเศรษฐกิจและสังคม </t>
    </r>
  </si>
  <si>
    <t xml:space="preserve">                     2. ค่าใช้จ่ายที่ไม่เกี่ยวกับการอุปโภคบริโภค รวมค่าภาษี ของขวัญ และเงินบริจาค เบี้ยประกันภัย เงินซื้อสลากกินแบ่ง ดอกเบี้ยเงินกู้ และค่าใช้จ่ายอื่นๆ ที่ไม่เกี่ยวกับการอุปโภคบริโภค </t>
  </si>
  <si>
    <r>
      <rPr>
        <b/>
        <sz val="10"/>
        <rFont val="Calibri"/>
        <family val="2"/>
      </rPr>
      <t>หมายเหตุ:</t>
    </r>
    <r>
      <rPr>
        <sz val="10"/>
        <rFont val="Calibri"/>
        <family val="2"/>
      </rPr>
      <t xml:space="preserve"> 1. ค่าใช้จ่ายเฉลี่ยต่อเดือนของครัวเรือน หมายถึง ค่าใช้จ่ายเฉลี่ยที่จำเป็นต้องใช้ในการยังชีพ โดยไม่รวมค่าใช้จ่ายค่าใช้จ่ายประเภทสะสมทุน เช่น การซื้อบ้าน ที่ดิน เป็นต้น </t>
    </r>
  </si>
  <si>
    <r>
      <t xml:space="preserve">หน่วย: </t>
    </r>
    <r>
      <rPr>
        <sz val="10"/>
        <rFont val="Calibri"/>
        <family val="2"/>
      </rPr>
      <t>บาท</t>
    </r>
  </si>
  <si>
    <t xml:space="preserve">   ประมวลผลโดย สำนักพัฒนาฐานข้อมูลและตัวชี้วัดภาวะสังคม สำนักงานสภาพัฒนาการเศรษฐกิจและสังคมแห่งชาติ </t>
  </si>
  <si>
    <r>
      <rPr>
        <b/>
        <sz val="10"/>
        <rFont val="Calibri"/>
        <family val="2"/>
      </rPr>
      <t>ที่มา:</t>
    </r>
    <r>
      <rPr>
        <sz val="10"/>
        <rFont val="Calibri"/>
        <family val="2"/>
      </rPr>
      <t xml:space="preserve"> ข้อมูลจากการสำรวจภาวะเศรษฐกิจและสังคมของครัวเรือน สำนักงานสถิติแห่งชาติ, </t>
    </r>
  </si>
  <si>
    <r>
      <t xml:space="preserve">หน่วย: </t>
    </r>
    <r>
      <rPr>
        <sz val="10"/>
        <rFont val="Calibri"/>
        <family val="2"/>
      </rPr>
      <t>บาท/คน/เดือน</t>
    </r>
  </si>
  <si>
    <t xml:space="preserve">   ประมวลผลโดย สำนักพัฒนาฐานข้อมูลและตัวชี้วัดภาวะสังคม สำนักงานสภาพัฒนาการเศรษฐกิจและสังคมแห่งชาติ</t>
  </si>
  <si>
    <r>
      <t xml:space="preserve">หน่วย: </t>
    </r>
    <r>
      <rPr>
        <sz val="10"/>
        <rFont val="Calibri"/>
        <family val="2"/>
      </rPr>
      <t>ร้อยละ</t>
    </r>
  </si>
  <si>
    <t>สัดส่วนคนจน (ด้านรายจ่าย)  พ.ศ. 2552 - 2561</t>
  </si>
  <si>
    <t xml:space="preserve">ค่าใช้จ่ายโดยเฉลี่ยต่อเดือนต่อครัวเรือน พ.ศ. 2552 - 2561 </t>
  </si>
  <si>
    <t>รายได้โดยเฉลี่ยต่อเดือนต่อครัวเรือน พ.ศ. 2545 - 2560</t>
  </si>
  <si>
    <t>เส้นความยากจน (ด้านรายจ่าย)  พ.ศ. 2552 - 2561</t>
  </si>
  <si>
    <t>หนี้สินเฉลี่ยต่อครัวเรือน จำแนกตามวัตถุประสงค์ของการกู้ยืม พ.ศ. 2545 - 2560</t>
  </si>
  <si>
    <t>The 2018 Household Socio-economic Survey,Nakhon Ratchasima Province,  National Statistical Office</t>
  </si>
  <si>
    <t xml:space="preserve">Source : </t>
  </si>
  <si>
    <t>สำรวจภาวะเศรษฐกิจและสังคมของครัวเรือน พ.ศ. 2561  จังหวัดนครราชสีมา  สำนักงานสถิติแห่งชาติ</t>
  </si>
  <si>
    <t>ที่มา :</t>
  </si>
  <si>
    <t xml:space="preserve"> furniture and   other  equipment                         </t>
  </si>
  <si>
    <t>-</t>
  </si>
  <si>
    <t xml:space="preserve">      เครื่องมือ/อุปกรณ์สำหรับซ่อมแซมบ้าน</t>
  </si>
  <si>
    <t xml:space="preserve"> </t>
  </si>
  <si>
    <t xml:space="preserve">Installation and repair of electrical equipment    </t>
  </si>
  <si>
    <t xml:space="preserve">      ค่าติดตั้ง/ซ่อมแซมระบบไฟฟ้าในบ้าน….…..………………………………</t>
  </si>
  <si>
    <t xml:space="preserve">           (รวมห้องน้ำ)</t>
  </si>
  <si>
    <t xml:space="preserve">Installation and repair of  Housing equipment   </t>
  </si>
  <si>
    <t xml:space="preserve">      ค่าติดตั้ง/ซ่อมแซมระบบประปา /ท่อประปา</t>
  </si>
  <si>
    <t xml:space="preserve">Repair and installation </t>
  </si>
  <si>
    <t xml:space="preserve">           รวมค่าวัสดุก่อสร้างที่ใช้</t>
  </si>
  <si>
    <t>Repaire</t>
  </si>
  <si>
    <t xml:space="preserve">      ค่าซ่อมแซมบ้าน </t>
  </si>
  <si>
    <t xml:space="preserve">           (รวมบ้านของตนเอง)</t>
  </si>
  <si>
    <t>Occupied rented free</t>
  </si>
  <si>
    <t xml:space="preserve">      ค่าประเมินค่าเช่าบ้านที่ไม่เสียเงิน</t>
  </si>
  <si>
    <t>Rents</t>
  </si>
  <si>
    <t xml:space="preserve">      ค่าเช่าที่อยู่อาศัย</t>
  </si>
  <si>
    <t xml:space="preserve"> Housing and Type of  Operation</t>
  </si>
  <si>
    <t>ค่าใช้จ่ายเกี่ยวกับที่อยู่อาศัย</t>
  </si>
  <si>
    <t>Average per HH.</t>
  </si>
  <si>
    <t>ครัวเรือน</t>
  </si>
  <si>
    <t>Number</t>
  </si>
  <si>
    <t>Expenditure Group</t>
  </si>
  <si>
    <t>เฉลี่ยต่อ</t>
  </si>
  <si>
    <t>จำนวน</t>
  </si>
  <si>
    <t>ประเภทของค่าใช้จ่าย</t>
  </si>
  <si>
    <t xml:space="preserve">Total  </t>
  </si>
  <si>
    <t>รวมทั้งสิ้น</t>
  </si>
  <si>
    <t xml:space="preserve">                          </t>
  </si>
  <si>
    <t>หน่วย: บาท- Baht</t>
  </si>
  <si>
    <t xml:space="preserve">TABLE  1   AVERAGE  MONTHLY  EXPENDITURE  PER  HOUSEHOLD </t>
  </si>
  <si>
    <t xml:space="preserve">ตาราง  1  ค่าใช้จ่ายเกี่ยวกับที่อยู่อาศัยเฉลี่ยต่อเดือนของครัวเรือน </t>
  </si>
  <si>
    <t xml:space="preserve">    (includs tobacco products)</t>
  </si>
  <si>
    <t>-  Other Goods and Serviecs</t>
  </si>
  <si>
    <t xml:space="preserve"> - สินค้าและบริการอื่นๆ (รวมยาสูบ)</t>
  </si>
  <si>
    <t>-  Food and Beverages</t>
  </si>
  <si>
    <t xml:space="preserve"> - อาหารและเครื่องดื่ม</t>
  </si>
  <si>
    <t xml:space="preserve">    (include owned dwelling)</t>
  </si>
  <si>
    <t>-  Estimated Rental Value of Dwelling</t>
  </si>
  <si>
    <t xml:space="preserve"> - ค่าประเมินค่าเช่าที่อยู่อาศัย  (รวมบ้านตนเอง)</t>
  </si>
  <si>
    <t>Received In-kind</t>
  </si>
  <si>
    <t>ไม่ได้ซื้อ/จ่าย</t>
  </si>
  <si>
    <t xml:space="preserve"> - Other Goods and Services </t>
  </si>
  <si>
    <t xml:space="preserve"> - Food and Beverages</t>
  </si>
  <si>
    <t xml:space="preserve"> - Rent of Dwelling</t>
  </si>
  <si>
    <t xml:space="preserve"> - ค่าเช่าที่อยู่อาศัย</t>
  </si>
  <si>
    <t>Paid in Cash</t>
  </si>
  <si>
    <t>ซื้อ/จ่าย</t>
  </si>
  <si>
    <t>Total Consumption Expenditures</t>
  </si>
  <si>
    <t>ค่าใช้จ่ายเกี่ยวกับการอุปโภคบริโภคทั้งหมด</t>
  </si>
  <si>
    <t>Expenditures per HH</t>
  </si>
  <si>
    <t xml:space="preserve"> - </t>
  </si>
  <si>
    <t xml:space="preserve">Average Monthly </t>
  </si>
  <si>
    <t>&gt; 300,000</t>
  </si>
  <si>
    <t>100,001</t>
  </si>
  <si>
    <t>50,001</t>
  </si>
  <si>
    <t>30,001</t>
  </si>
  <si>
    <t>15,001</t>
  </si>
  <si>
    <t>10,001</t>
  </si>
  <si>
    <t>5,001</t>
  </si>
  <si>
    <t>3,001</t>
  </si>
  <si>
    <t>1,500</t>
  </si>
  <si>
    <t>&lt; 1,500</t>
  </si>
  <si>
    <t>Intervals of Total Monthly Expenditure Per Household (Baht)</t>
  </si>
  <si>
    <t>เฉลี่ยต่อเดือนของ</t>
  </si>
  <si>
    <t>ช่วงของค่าใช้จ่ายทั้งสิ้นต่อเดือนต่อครัวเรือน (บาท)</t>
  </si>
  <si>
    <t>ค่าใช้จ่าย</t>
  </si>
  <si>
    <t xml:space="preserve"> TABLE  2 AVERAGE  MONTHLY  EXPENDITURE  PER  HOUSEHOLD  BY INTERVALS OF TOTAL MONTHLY EXPENDITURE PER HOUSEHOLD  (Contd.)</t>
  </si>
  <si>
    <t xml:space="preserve"> ตาราง 2 ค่าใช้จ่ายเฉลี่ยต่อเดือนของครัวเรือน จำแนกตามช่วงของค่าใช้จ่ายทั้งสิ้นต่อเดือนของครัวเรือน  (ต่อ)</t>
  </si>
  <si>
    <t xml:space="preserve"> - Other Expenses</t>
  </si>
  <si>
    <t xml:space="preserve"> - ค่าใช้จ่ายอื่น ๆ</t>
  </si>
  <si>
    <t xml:space="preserve"> - Interest Payment</t>
  </si>
  <si>
    <t xml:space="preserve"> - ดอกเบี้ยจ่าย/ดอกเบี้ยแชร์</t>
  </si>
  <si>
    <t xml:space="preserve"> - Lottery Tickets and Other Kind of Gambing</t>
  </si>
  <si>
    <t xml:space="preserve"> - ค่าซื้อสลากกินแบ่ง/หวยของรัฐ/และการพนันอื่นๆ</t>
  </si>
  <si>
    <t xml:space="preserve">   เงินฌาปนกิจศพ/เงินสมทบประกันสังคม</t>
  </si>
  <si>
    <t xml:space="preserve"> - Insurances Premiums, Cremation fee etc.</t>
  </si>
  <si>
    <t>-  ค่าเบี้ยประกันภัย/ทรัพย์สิน/ประกันชีวิต/</t>
  </si>
  <si>
    <t xml:space="preserve"> - Other Contributions</t>
  </si>
  <si>
    <t xml:space="preserve"> - เงินทำบุญ/เงินช่วยเหลืออื่นๆ</t>
  </si>
  <si>
    <t xml:space="preserve"> - Contribute Money/Material to NGO Institute</t>
  </si>
  <si>
    <t xml:space="preserve"> - บริจาคเงิน/สิ่งของให้แก่องค์กรต่างๆ</t>
  </si>
  <si>
    <t xml:space="preserve">    (outside this household)</t>
  </si>
  <si>
    <t xml:space="preserve"> -  Money/Meterial Give to Other Person</t>
  </si>
  <si>
    <t xml:space="preserve"> - เงิน/สิ่งของที่ส่งให้บุคคลนอกครัวเรือน</t>
  </si>
  <si>
    <t xml:space="preserve"> - Career Membership Expense</t>
  </si>
  <si>
    <t xml:space="preserve"> - ค่าสมาชิกกลุ่มอาชีพ</t>
  </si>
  <si>
    <t xml:space="preserve"> - Taxes/Charge/Fees and Fine</t>
  </si>
  <si>
    <r>
      <t xml:space="preserve"> - ภาษี/ธรรมเนียม/ค่าปรับ</t>
    </r>
    <r>
      <rPr>
        <i/>
        <sz val="14"/>
        <rFont val="Angsana New"/>
        <family val="1"/>
        <charset val="222"/>
      </rPr>
      <t/>
    </r>
  </si>
  <si>
    <t>Non-Consumption Expenditures</t>
  </si>
  <si>
    <t>ค่าใช้จ่ายที่ไม่เกี่ยวกับการอุปโภคบริโภค</t>
  </si>
  <si>
    <t>Special Ceremony Expenses</t>
  </si>
  <si>
    <t>ค่าใช้จ่ายเกี่ยวกับการจัดงานพิธีในโอกาสพิเศษ</t>
  </si>
  <si>
    <t xml:space="preserve">    การศาสนาและลัทธิความเชื่อ     </t>
  </si>
  <si>
    <t xml:space="preserve"> - Reading/ Religious Activities </t>
  </si>
  <si>
    <t xml:space="preserve"> - ค่าใช้จ่ายเกี่ยวกับการอ่าน/</t>
  </si>
  <si>
    <t xml:space="preserve"> - Admission, Sports fee</t>
  </si>
  <si>
    <t xml:space="preserve"> - ค่าผ่านประตู ค่าเรียนและเล่นกีฬา</t>
  </si>
  <si>
    <t xml:space="preserve">    ไม้ประดับและการบันเทิง     </t>
  </si>
  <si>
    <t xml:space="preserve"> - Toys, Pets, Shurbs and Recreation</t>
  </si>
  <si>
    <t xml:space="preserve"> - ค่าซื้อเครื่องเล่น สัตว์เลี้ยง </t>
  </si>
  <si>
    <t xml:space="preserve"> - Recreation Equipment and Sports</t>
  </si>
  <si>
    <r>
      <t xml:space="preserve"> - ค่าซื้ออุปกรณ์การบันเทิงและกีฬา</t>
    </r>
    <r>
      <rPr>
        <i/>
        <sz val="14"/>
        <rFont val="Angsana New"/>
        <family val="1"/>
        <charset val="222"/>
      </rPr>
      <t/>
    </r>
  </si>
  <si>
    <t>Recreation  Reading and Religious Activity</t>
  </si>
  <si>
    <t>การบันเทิง การอ่านและกิจกรรมทางศาสนา</t>
  </si>
  <si>
    <t>Education</t>
  </si>
  <si>
    <t>การศึกษา</t>
  </si>
  <si>
    <t xml:space="preserve"> - Communication</t>
  </si>
  <si>
    <t xml:space="preserve"> - ค่าใช้จ่ายเกี่ยวกับการสื่อสาร</t>
  </si>
  <si>
    <t xml:space="preserve">     and Tour</t>
  </si>
  <si>
    <t xml:space="preserve">   และท่องเที่ยว   </t>
  </si>
  <si>
    <t xml:space="preserve">    </t>
  </si>
  <si>
    <t xml:space="preserve"> - Special Occasion Travelling </t>
  </si>
  <si>
    <t xml:space="preserve"> - ค่าใช้จ่ายการเดินทางในโอกาสพิเศษ</t>
  </si>
  <si>
    <t xml:space="preserve"> - Local Transportation</t>
  </si>
  <si>
    <t xml:space="preserve"> - ค่าใช้จ่ายในการเดินทางตามปกติ</t>
  </si>
  <si>
    <t xml:space="preserve"> - Vehicle Repairing &amp; Maintenance</t>
  </si>
  <si>
    <t xml:space="preserve"> - ค่าใช้จ่ายเกี่ยวกับยานพาหนะ</t>
  </si>
  <si>
    <t xml:space="preserve"> - Vehicles Purchase</t>
  </si>
  <si>
    <t xml:space="preserve"> - ค่าซื้อยานพาหนะ</t>
  </si>
  <si>
    <t>Transport and Communication</t>
  </si>
  <si>
    <t>ค่าใช้จ่ายเกี่ยวกับการเดินทางและการสื่อสาร</t>
  </si>
  <si>
    <t xml:space="preserve"> - Medical Services (inpatients)</t>
  </si>
  <si>
    <t xml:space="preserve"> - ค่ารักษาพยาบาล (คนไข้ใน)</t>
  </si>
  <si>
    <t xml:space="preserve"> - Medical Services (outpatients)</t>
  </si>
  <si>
    <t xml:space="preserve"> - ค่ารักษาพยาบาล (คนไข้นอก)</t>
  </si>
  <si>
    <t xml:space="preserve"> - Medicine and Supplies </t>
  </si>
  <si>
    <t xml:space="preserve"> - ยาและเวชภัณฑ์</t>
  </si>
  <si>
    <t>Medical and Health Care</t>
  </si>
  <si>
    <t>เวชภัณฑ์และค่าตรวจรักษาพยาบาล</t>
  </si>
  <si>
    <t xml:space="preserve"> - Personal Services</t>
  </si>
  <si>
    <t xml:space="preserve"> - ค่าบริการส่วนบุคคล</t>
  </si>
  <si>
    <t xml:space="preserve"> - Personal Supplies</t>
  </si>
  <si>
    <t xml:space="preserve"> - ของใช้ส่วนบุคคล</t>
  </si>
  <si>
    <t>Personal Care</t>
  </si>
  <si>
    <t>ค่าใช้จ่ายส่วนบุคคล</t>
  </si>
  <si>
    <t xml:space="preserve"> - Footwear</t>
  </si>
  <si>
    <t xml:space="preserve"> - รองเท้า</t>
  </si>
  <si>
    <t xml:space="preserve"> - Cloth and Clothing</t>
  </si>
  <si>
    <r>
      <t xml:space="preserve"> - ผ้า  เสื้อผ้าและเครื่องแต่งกาย</t>
    </r>
    <r>
      <rPr>
        <i/>
        <sz val="16"/>
        <rFont val="Angsana New"/>
        <family val="1"/>
      </rPr>
      <t/>
    </r>
  </si>
  <si>
    <t>Apparel and Footwear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</si>
  <si>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</si>
  <si>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 xml:space="preserve"> - Service Workers in Household</t>
  </si>
  <si>
    <t xml:space="preserve"> - ค่าจ้างบุคคลที่ให้บริการครัวเรือน</t>
  </si>
  <si>
    <t xml:space="preserve"> - Cleaning Supplies</t>
  </si>
  <si>
    <t xml:space="preserve"> - ค่าใช้จ่ายในการทำความสะอาด</t>
  </si>
  <si>
    <t xml:space="preserve"> - Fuel, Lighting and Water supply</t>
  </si>
  <si>
    <t xml:space="preserve"> - เชื้อเพลิง แสงสว่างและน้ำ</t>
  </si>
  <si>
    <t xml:space="preserve"> - Small Appliances</t>
  </si>
  <si>
    <t xml:space="preserve"> - เครื่องใช้สอยเบ็ดเตล็ดในบ้าน</t>
  </si>
  <si>
    <t xml:space="preserve"> - Household Textiles</t>
  </si>
  <si>
    <t xml:space="preserve"> - สิ่งทอสำหรับใช้ในบ้าน</t>
  </si>
  <si>
    <t xml:space="preserve"> - Furnitures and Major Equipment</t>
  </si>
  <si>
    <t xml:space="preserve"> - เครื่องแต่งบ้านและบริภัณฑ์อื่น ๆ</t>
  </si>
  <si>
    <t xml:space="preserve"> - Repair / Maintenance Dwelling</t>
  </si>
  <si>
    <t xml:space="preserve"> - ค่าบำรุงรักษาและซ่อมแซมบ้าน</t>
  </si>
  <si>
    <t xml:space="preserve">    Dwelling (Include owned dwelling)</t>
  </si>
  <si>
    <t xml:space="preserve">   (รวมบ้านของตนเอง)        </t>
  </si>
  <si>
    <t xml:space="preserve"> - Estimated Rental value of</t>
  </si>
  <si>
    <t xml:space="preserve"> - ค่าประเมินค่าเช่าบ้านที่ไม่เสียเงิน</t>
  </si>
  <si>
    <t xml:space="preserve"> - Shelter</t>
  </si>
  <si>
    <t xml:space="preserve"> - ค่าที่อยู่อาศัย</t>
  </si>
  <si>
    <t>and Equipment</t>
  </si>
  <si>
    <t xml:space="preserve">   เครื่องแต่งบ้านและเครื่องใช้ต่างๆ</t>
  </si>
  <si>
    <t>Household Operation, Furnitures</t>
  </si>
  <si>
    <t xml:space="preserve">ค่าใช้จ่ายเกี่ยวกับที่อยู่อาศัย </t>
  </si>
  <si>
    <t xml:space="preserve"> - Betelnut, Snuff etc.</t>
  </si>
  <si>
    <t xml:space="preserve"> - หมาก พลู ยานัตถุ์ ฯลฯ</t>
  </si>
  <si>
    <t xml:space="preserve"> - Cigarettes, Tobacco etc.</t>
  </si>
  <si>
    <t xml:space="preserve"> - บุหรี่ ซิการ์ ยาเส้น  ฯลฯ</t>
  </si>
  <si>
    <t>Tobacco Products</t>
  </si>
  <si>
    <t>ยาสูบ หมาก ยานัตถุ์ และอื่นๆ</t>
  </si>
  <si>
    <t xml:space="preserve"> - Drunk Away from Home</t>
  </si>
  <si>
    <t xml:space="preserve"> - ดื่มนอกบ้าน</t>
  </si>
  <si>
    <t xml:space="preserve"> - Drunk At Home</t>
  </si>
  <si>
    <t xml:space="preserve"> - ดื่มที่บ้าน</t>
  </si>
  <si>
    <t xml:space="preserve"> Alcoholic Beverages</t>
  </si>
  <si>
    <r>
      <t xml:space="preserve"> 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</si>
  <si>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(include non-alcoholic bev.)</t>
  </si>
  <si>
    <t xml:space="preserve">   (รวมเครื่องดื่มไม่มีแอลกอฮอล์)</t>
  </si>
  <si>
    <t xml:space="preserve"> - Food Eaten Away from Home</t>
  </si>
  <si>
    <t xml:space="preserve"> - อาหารบริโภคนอกบ้าน </t>
  </si>
  <si>
    <t xml:space="preserve"> - Food Taken Home</t>
  </si>
  <si>
    <t xml:space="preserve"> - ซื้อมาบริโภคที่บ้าน</t>
  </si>
  <si>
    <t xml:space="preserve">Prepared Food </t>
  </si>
  <si>
    <r>
      <t>อาหารสำเร็จรูป</t>
    </r>
    <r>
      <rPr>
        <b/>
        <i/>
        <sz val="16"/>
        <rFont val="Angsana New"/>
        <family val="1"/>
        <charset val="222"/>
      </rPr>
      <t/>
    </r>
  </si>
  <si>
    <t>(prepared&amp;semi-prepared bev.)</t>
  </si>
  <si>
    <t xml:space="preserve">   (ทั้งสำเร็จรูปและกึ่งสำเร็จรูป) </t>
  </si>
  <si>
    <t xml:space="preserve"> - Non-alcoholic Beverages</t>
  </si>
  <si>
    <t xml:space="preserve"> - เครื่องดื่มที่ไม่มีแอลกอฮอล์ </t>
  </si>
  <si>
    <t xml:space="preserve"> - Spices and Condiments</t>
  </si>
  <si>
    <t xml:space="preserve"> - เครื่องปรุงรสและเครื่องเทศ</t>
  </si>
  <si>
    <t xml:space="preserve"> - Sugar and Sweets</t>
  </si>
  <si>
    <t xml:space="preserve"> - น้ำตาลและขนมหวาน</t>
  </si>
  <si>
    <t xml:space="preserve"> - Vegetables</t>
  </si>
  <si>
    <t xml:space="preserve"> - ผัก</t>
  </si>
  <si>
    <t xml:space="preserve"> - Fruits and Nuts</t>
  </si>
  <si>
    <t xml:space="preserve"> - ผลไม้และถั่วเปลือกแข็ง</t>
  </si>
  <si>
    <t xml:space="preserve"> - Oils and Fats</t>
  </si>
  <si>
    <t xml:space="preserve"> - น้ำมันและไขมัน</t>
  </si>
  <si>
    <t xml:space="preserve"> - Milk, Cheese and Eggs</t>
  </si>
  <si>
    <t xml:space="preserve"> - นม เนยแข็ง และไข่</t>
  </si>
  <si>
    <t xml:space="preserve"> - Fishes and Seafood</t>
  </si>
  <si>
    <t xml:space="preserve"> - ปลาและสัตว์น้ำอื่น ๆ</t>
  </si>
  <si>
    <t xml:space="preserve"> - Meat and Poultry</t>
  </si>
  <si>
    <t xml:space="preserve"> - เนื้อสัตว์และสัตว์ปีก</t>
  </si>
  <si>
    <t xml:space="preserve"> - Grains and Cereal Products</t>
  </si>
  <si>
    <t xml:space="preserve"> - ข้าวและอาหารที่ทำจากแป้ง</t>
  </si>
  <si>
    <t>Food Prepared at Home</t>
  </si>
  <si>
    <r>
      <t>อาหารปรุงที่บ้าน</t>
    </r>
    <r>
      <rPr>
        <b/>
        <i/>
        <sz val="16"/>
        <rFont val="Angsana New"/>
        <family val="1"/>
        <charset val="222"/>
      </rPr>
      <t/>
    </r>
  </si>
  <si>
    <t>Food and Beverages (excludes alcoholic)</t>
  </si>
  <si>
    <t>อาหาร และเครื่องดื่ม (ไม่มีแอลกอฮอล์)</t>
  </si>
  <si>
    <t>Consumption Expenditures</t>
  </si>
  <si>
    <r>
      <t>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</si>
  <si>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>Total Monthly Expenditures</t>
  </si>
  <si>
    <t>ค่าใช้จ่ายทั้งสิ้นต่อเดือน</t>
  </si>
  <si>
    <t xml:space="preserve"> TABLE  2 AVERAGE  MONTHLY  EXPENDITURE  PER  HOUSEHOLD  BY INTERVALS OF TOTAL MONTHLY EXPENDITURE PER HOUSEHOLD</t>
  </si>
  <si>
    <t xml:space="preserve"> ตาราง 2 ค่าใช้จ่ายเฉลี่ยต่อเดือนของครัวเรือน จำแนกตามช่วงของค่าใช้จ่ายทั้งสิ้นต่อเดือนของครัวเรือน</t>
  </si>
  <si>
    <t>Source :   The 2018 Household Socio-economic Survey,Nakhon Ratchasima Province,  National Statistical Office</t>
  </si>
  <si>
    <t>ที่มา :   สำรวจภาวะเศรษฐกิจและสังคมของครัวเรือน พ.ศ. 2561  จังหวัดนครราชสีมา  สำนักงานสถิติแห่งชาติ</t>
  </si>
  <si>
    <t>ค่าสัมประสิทธิ์ของความไม่เสมอภาค (Gini Coefficient)  =    0.259</t>
  </si>
  <si>
    <t>Cumulative</t>
  </si>
  <si>
    <t>Each Group</t>
  </si>
  <si>
    <r>
      <t xml:space="preserve"> of  Percentile</t>
    </r>
    <r>
      <rPr>
        <b/>
        <i/>
        <sz val="13"/>
        <color indexed="8"/>
        <rFont val="TH SarabunPSK"/>
        <family val="2"/>
      </rPr>
      <t xml:space="preserve"> (A11)</t>
    </r>
  </si>
  <si>
    <t>Group</t>
  </si>
  <si>
    <t>Per Capita</t>
  </si>
  <si>
    <t>สะสม</t>
  </si>
  <si>
    <t>แต่ละกลุ่ม</t>
  </si>
  <si>
    <t xml:space="preserve"> Per Capita Cons. Exp.</t>
  </si>
  <si>
    <t xml:space="preserve">Each </t>
  </si>
  <si>
    <t>Consumption Expenditure</t>
  </si>
  <si>
    <r>
      <t xml:space="preserve">Size </t>
    </r>
    <r>
      <rPr>
        <b/>
        <i/>
        <sz val="13"/>
        <color indexed="8"/>
        <rFont val="TH SarabunPSK"/>
        <family val="2"/>
      </rPr>
      <t>(A04)</t>
    </r>
  </si>
  <si>
    <t>Percent  Share</t>
  </si>
  <si>
    <t>Total</t>
  </si>
  <si>
    <t>Upper Limit</t>
  </si>
  <si>
    <t xml:space="preserve"> Quintile </t>
  </si>
  <si>
    <t>ต่อเดือนต่อคน</t>
  </si>
  <si>
    <t>Average Household</t>
  </si>
  <si>
    <t>เปอร์เซนต์ส่วนแบ่ง</t>
  </si>
  <si>
    <t>ต่อคนของเปอร์เซนต์ไทล์</t>
  </si>
  <si>
    <r>
      <t>(h</t>
    </r>
    <r>
      <rPr>
        <b/>
        <i/>
        <vertAlign val="subscript"/>
        <sz val="13"/>
        <color indexed="8"/>
        <rFont val="TH SarabunPSK"/>
        <family val="2"/>
      </rPr>
      <t>i</t>
    </r>
    <r>
      <rPr>
        <b/>
        <i/>
        <sz val="13"/>
        <color indexed="8"/>
        <rFont val="TH SarabunPSK"/>
        <family val="2"/>
      </rPr>
      <t>)</t>
    </r>
  </si>
  <si>
    <t>ควินไทล์</t>
  </si>
  <si>
    <t>ค่าใช้จ่ายอุปโภคฯ</t>
  </si>
  <si>
    <t>ขนาดของครัวเรือนเฉลี่ย</t>
  </si>
  <si>
    <r>
      <t xml:space="preserve">Number of  Population </t>
    </r>
    <r>
      <rPr>
        <b/>
        <i/>
        <sz val="13"/>
        <color indexed="8"/>
        <rFont val="TH SarabunPSK"/>
        <family val="2"/>
      </rPr>
      <t>(A04)</t>
    </r>
  </si>
  <si>
    <r>
      <t xml:space="preserve">Cunsumption Expenditure </t>
    </r>
    <r>
      <rPr>
        <b/>
        <i/>
        <sz val="13"/>
        <color indexed="8"/>
        <rFont val="TH SarabunPSK"/>
        <family val="2"/>
      </rPr>
      <t>(A08)</t>
    </r>
  </si>
  <si>
    <t>อุปโภคบริโภคต่อเดือน</t>
  </si>
  <si>
    <t>Number of HH.</t>
  </si>
  <si>
    <t>จำนวนประชากร</t>
  </si>
  <si>
    <t>ค่าใช้จ่ายอุปโภคบริโภค</t>
  </si>
  <si>
    <t>ค่าสูงสุดของค่าใช้จ่าย</t>
  </si>
  <si>
    <t>จำนวนครัวเรือน</t>
  </si>
  <si>
    <t>PER CAPITA CONSUMPTION EXPENDITURE  FOR ALL HOUSEHOLDS</t>
  </si>
  <si>
    <t xml:space="preserve">                </t>
  </si>
  <si>
    <t xml:space="preserve">CLASS LIMIT, TOTAL CONSUMPTION EXPENDITURE AND TOTAL POPULATION FOR QUINTILE GROUPS OF HOUSEHOLDS ORDERED BY      </t>
  </si>
  <si>
    <t xml:space="preserve">TABLE  3 </t>
  </si>
  <si>
    <t>ขอบเขตจำกัดชั้นค่าใช้จ่ายอุปโภคบริโภค และจำนวนประชากรแบ่งเป็น 5 กลุ่มอันดับของครัวเรือนจำแนกตามค่าใช้จ่ายอุปโภคบริโภคต่อเดือนต่อคน</t>
  </si>
  <si>
    <t xml:space="preserve">ตาราง  3  </t>
  </si>
  <si>
    <t>ค่าสัมประสิทธิ์ของความไม่เสมอภาค (Gini Coefficient)  =    0.277</t>
  </si>
  <si>
    <t>(95)</t>
  </si>
  <si>
    <t xml:space="preserve">Percentile </t>
  </si>
  <si>
    <t>เปอร์เซนต์ไทล์</t>
  </si>
  <si>
    <t xml:space="preserve">CLASS LIMIT, TOTAL CONSUMPTION EXPENDITURE AND TOTAL POPULATION FOR DECILE GROUPS OF HOUSEHOLDS ORDERED BY      </t>
  </si>
  <si>
    <t>ขอบเขตจำกัดชั้นค่าใช้จ่ายอุปโภคบริโภค และจำนวนประชากรแบ่งเป็น 10 กลุ่มอันดับของครัวเรือนจำแนกตามค่าใช้จ่ายอุปโภคบริโภคต่อเดือนต่อคน</t>
  </si>
  <si>
    <t>Source : The 2018 Household Socio-economic Survey, National Statistical Office</t>
  </si>
  <si>
    <t>ที่มา : สำรวจภาวะเศรษฐกิจและสังคมของครัวเรือน พ.ศ. 2561  สำนักงานสถิติแห่งชาติ</t>
  </si>
  <si>
    <t>-  0.0  น้อยกว่าร้อยละ 0.1</t>
  </si>
  <si>
    <t xml:space="preserve">       More Than  100,000 Baht</t>
  </si>
  <si>
    <t xml:space="preserve">   มากกว่า  100,000 บาท</t>
  </si>
  <si>
    <t>Baht</t>
  </si>
  <si>
    <t xml:space="preserve">    50,001  -  100,000</t>
  </si>
  <si>
    <t>บาท</t>
  </si>
  <si>
    <t xml:space="preserve"> 50,001   - 100,000</t>
  </si>
  <si>
    <t xml:space="preserve">    30,001  -   50,000</t>
  </si>
  <si>
    <t xml:space="preserve"> 30,001   -   50,000</t>
  </si>
  <si>
    <t xml:space="preserve">    15,001  -   30,000</t>
  </si>
  <si>
    <t xml:space="preserve"> 15,001   -   30,000</t>
  </si>
  <si>
    <t xml:space="preserve">    10,001  -   15,000</t>
  </si>
  <si>
    <t xml:space="preserve"> 10,001   -   15,000</t>
  </si>
  <si>
    <t xml:space="preserve">       5,001  -   10,000</t>
  </si>
  <si>
    <t xml:space="preserve">   5,001   -   10,000</t>
  </si>
  <si>
    <t xml:space="preserve">       3,001  -    5,000</t>
  </si>
  <si>
    <t xml:space="preserve">  3,001   -    5,000</t>
  </si>
  <si>
    <t xml:space="preserve">      1,501   -    3,000</t>
  </si>
  <si>
    <t xml:space="preserve">   1,501  -    3,000</t>
  </si>
  <si>
    <t xml:space="preserve">      500   -    1,500</t>
  </si>
  <si>
    <t xml:space="preserve">     500   -    1,500</t>
  </si>
  <si>
    <t xml:space="preserve">      Less Than 500</t>
  </si>
  <si>
    <t xml:space="preserve">      ต่ำกว่า        500</t>
  </si>
  <si>
    <r>
      <t xml:space="preserve"> Monthly  Consumption  Expenditures</t>
    </r>
    <r>
      <rPr>
        <b/>
        <sz val="8"/>
        <color indexed="8"/>
        <rFont val="TH SarabunPSK"/>
        <family val="2"/>
      </rPr>
      <t xml:space="preserve">  </t>
    </r>
    <r>
      <rPr>
        <b/>
        <sz val="16"/>
        <color indexed="8"/>
        <rFont val="TH SarabunPSK"/>
        <family val="2"/>
      </rPr>
      <t>Per</t>
    </r>
    <r>
      <rPr>
        <b/>
        <sz val="8"/>
        <color indexed="8"/>
        <rFont val="TH SarabunPSK"/>
        <family val="2"/>
      </rPr>
      <t xml:space="preserve">  </t>
    </r>
    <r>
      <rPr>
        <b/>
        <sz val="16"/>
        <color indexed="8"/>
        <rFont val="TH SarabunPSK"/>
        <family val="2"/>
      </rPr>
      <t>Capita</t>
    </r>
  </si>
  <si>
    <t>ค่าใช้จ่ายอุปโภคบริโภคต่อเดือนต่อคน</t>
  </si>
  <si>
    <t xml:space="preserve">   Monthly  Expenditures  Per  Capita </t>
  </si>
  <si>
    <t>ค่าใช้จ่ายทั้งสิ้นต่อเดือนต่อคน</t>
  </si>
  <si>
    <t>Percent</t>
  </si>
  <si>
    <t>&gt;= 8</t>
  </si>
  <si>
    <t>5 - 7</t>
  </si>
  <si>
    <t>3 - 4</t>
  </si>
  <si>
    <t xml:space="preserve"> 1 - 2</t>
  </si>
  <si>
    <t>ร้อยละ</t>
  </si>
  <si>
    <t>Expenditure</t>
  </si>
  <si>
    <t>Household   Size  (Persons)</t>
  </si>
  <si>
    <t xml:space="preserve">ขนาดของครัวเรือน  (คน)  </t>
  </si>
  <si>
    <t>TABLE 4 PERCENTAGE OF HOUSEHOLDS BY INTERVALS OF MONTHLY EXPENDITURE PER HOUSEHOLD, INTERVALS OF MONTHLY EXPENDITURE PER HEAD, AND HOUSEHOLD SIZE (Contd.)</t>
  </si>
  <si>
    <t>ตาราง  4  อัตราร้อยละของครัวเรือน จำแนกตามช่วงของค่าใช้จ่ายต่อเดือนต่อครัวเรือน ช่วงของค่าใช้จ่ายต่อเดือนต่อคน และตามขนาดของครัวเรือน (ต่อ)</t>
  </si>
  <si>
    <t xml:space="preserve">    มากกว่า  100,000 บาท</t>
  </si>
  <si>
    <t xml:space="preserve">    50,001   -  100,000</t>
  </si>
  <si>
    <t xml:space="preserve">    30,001   -   50,000</t>
  </si>
  <si>
    <t xml:space="preserve">    15,001   -   30,000</t>
  </si>
  <si>
    <t xml:space="preserve">    10,001   -   15,000</t>
  </si>
  <si>
    <t xml:space="preserve">      5,001   -   10,000</t>
  </si>
  <si>
    <t xml:space="preserve">      3,001   -    5,000</t>
  </si>
  <si>
    <t xml:space="preserve">      1,500   -    3,000</t>
  </si>
  <si>
    <t xml:space="preserve">      Less Than 1,500</t>
  </si>
  <si>
    <t xml:space="preserve">      ต่ำกว่า     1,500</t>
  </si>
  <si>
    <t>Monthly Consumption Expenditures  Per Household</t>
  </si>
  <si>
    <t>ค่าใช้จ่ายอุปโภคบริโภคต่อเดือนต่อครัวเรือน</t>
  </si>
  <si>
    <t xml:space="preserve">      ต่ำกว่า    1,500</t>
  </si>
  <si>
    <t>Monthly Expenditures  Per Household</t>
  </si>
  <si>
    <t>ค่าใช้จ่ายทั้งสิ้นต่อเดือนต่อครัวเรือน</t>
  </si>
  <si>
    <t>Average Household Size</t>
  </si>
  <si>
    <t>Percent of Households</t>
  </si>
  <si>
    <t>อัตราร้อยละของครัวเรือน</t>
  </si>
  <si>
    <t xml:space="preserve">Total  Population </t>
  </si>
  <si>
    <r>
      <t xml:space="preserve">จำนวนประชากร </t>
    </r>
    <r>
      <rPr>
        <b/>
        <i/>
        <sz val="16"/>
        <rFont val="Angsana New"/>
        <family val="1"/>
      </rPr>
      <t/>
    </r>
  </si>
  <si>
    <t>Total  Household</t>
  </si>
  <si>
    <t>จำนวนครัวเรือน (ที่แจงนับได้ข้อมูล)</t>
  </si>
  <si>
    <t xml:space="preserve">TABLE  4  PERCENTAGE OF HOUSEHOLDS BY INTERVALS OF MONTHLY EXPENDITURE PER HOUSEHOLD, INTERVALS OF MONTHLY EXPENDITURE PER HEAD, AND HOUSEHOLD SIZE  </t>
  </si>
  <si>
    <t>ตาราง  4  อัตราร้อยละของครัวเรือน จำแนกตามช่วงของค่าใช้จ่ายต่อเดือนต่อครัวเรือน ช่วงของค่าใช้จ่ายต่อเดือนต่อคน และตามขนาดของครัวเรือน</t>
  </si>
  <si>
    <t xml:space="preserve">Yes </t>
  </si>
  <si>
    <t>กู้ยืม</t>
  </si>
  <si>
    <t xml:space="preserve">No </t>
  </si>
  <si>
    <t>ไม่กู้ยืม</t>
  </si>
  <si>
    <t>Other Government Loan</t>
  </si>
  <si>
    <t xml:space="preserve">กองทุนอื่นๆ ที่รัฐจัดให้กู้ยืม    </t>
  </si>
  <si>
    <t>Three  Persons or More</t>
  </si>
  <si>
    <t>มีผู้กู้ยืมเงิน  3  คนขึ้นไป</t>
  </si>
  <si>
    <t xml:space="preserve">Persons                               </t>
  </si>
  <si>
    <t xml:space="preserve">One  to Two </t>
  </si>
  <si>
    <t xml:space="preserve">มีผู้กู้ยืมเงิน 1 - 2  คน </t>
  </si>
  <si>
    <t xml:space="preserve">None  </t>
  </si>
  <si>
    <t xml:space="preserve">ไม่มีผู้กู้ยืมเงิน    </t>
  </si>
  <si>
    <t>หมู่บ้าน/  ชุมชนเมือง</t>
  </si>
  <si>
    <t xml:space="preserve">Borrowed Village Fund Scheme </t>
  </si>
  <si>
    <t>จำนวนสมาชิกที่กู้ยืมเงินกองทุน</t>
  </si>
  <si>
    <t>ธนาคารประชาชนเพื่อผู้ประกอบอาชีพอิสระ</t>
  </si>
  <si>
    <t xml:space="preserve">Borrowed People Bank </t>
  </si>
  <si>
    <t>จำนวนสมาชิกที่กู้ยืมเงินโครงการ</t>
  </si>
  <si>
    <t xml:space="preserve">Selected Housing Characteristics </t>
  </si>
  <si>
    <t>ลักษณะที่สำคัญของครัวเรือน</t>
  </si>
  <si>
    <t>EXPENDITURE PER HOUSEHOLD  (Contd.)</t>
  </si>
  <si>
    <t xml:space="preserve">PERCENTAGE OF HOUSEHOLDS BY SELECTED HOUSING CHARACTERISTICS AND BY INTERVALS OF TOTAL MONTHLY </t>
  </si>
  <si>
    <t xml:space="preserve">TABLE  5 </t>
  </si>
  <si>
    <t>ตาราง  5  อัตราร้อยละของครัวเรือน จำแนกตามลักษณะที่สำคัญของครัวเรือน และตามช่วงของค่าใช้จ่ายทั้งสิ้นต่อเดือนของครัวเรือน (ต่อ)</t>
  </si>
  <si>
    <t>for Education</t>
  </si>
  <si>
    <t>เงินกู้เพื่อการศึกษาของรัฐ</t>
  </si>
  <si>
    <t xml:space="preserve">Borrowed Government Loan </t>
  </si>
  <si>
    <t>Threepersons or more</t>
  </si>
  <si>
    <t>ได้รับ 3  คนขึ้นไป</t>
  </si>
  <si>
    <t>One to twopersons</t>
  </si>
  <si>
    <t>ได้รับ 1 - 2  คน</t>
  </si>
  <si>
    <t>None</t>
  </si>
  <si>
    <t>ไม่มีผู้ได้รับ</t>
  </si>
  <si>
    <t xml:space="preserve">Other  government funds </t>
  </si>
  <si>
    <t xml:space="preserve"> โครงการอื่นๆ ของรัฐที่ตั้งขึ้น</t>
  </si>
  <si>
    <t xml:space="preserve">ได้รับบัตร  3  คนขึ้นไป   </t>
  </si>
  <si>
    <t xml:space="preserve">ได้รับบัตร  1 - 2  คน </t>
  </si>
  <si>
    <t xml:space="preserve">ไม่มีผู้ได้รับบัตร </t>
  </si>
  <si>
    <t>Received Government's Scholarship</t>
  </si>
  <si>
    <t xml:space="preserve">จำนวนสมาชิกที่ได้รับทุนการศึกษาจากรัฐ </t>
  </si>
  <si>
    <t xml:space="preserve">ได้รับ  3  คนขึ้นไป   </t>
  </si>
  <si>
    <t xml:space="preserve">ได้รับ  1 - 2  คน </t>
  </si>
  <si>
    <t>Supplementary Food</t>
  </si>
  <si>
    <t xml:space="preserve">อาหารเสริมฟรี   </t>
  </si>
  <si>
    <t xml:space="preserve">Received Free School Lunch/    </t>
  </si>
  <si>
    <t>จำนวนสมาชิกที่ได้รับอาหารกลางวัน/</t>
  </si>
  <si>
    <t xml:space="preserve">ไม่มีผู้ได้รับ </t>
  </si>
  <si>
    <t>for Disability</t>
  </si>
  <si>
    <t>สำหรับผู้พิการ</t>
  </si>
  <si>
    <t xml:space="preserve">Received Social Assistant  </t>
  </si>
  <si>
    <t>จำนวนสมาชิกที่ได้รับเงินสงเคราะห์</t>
  </si>
  <si>
    <t>the Poor Elderly</t>
  </si>
  <si>
    <t xml:space="preserve">เพื่อการยังชีพสำหรับผู้สูงอายุ  </t>
  </si>
  <si>
    <t xml:space="preserve">Received Social Pension for  </t>
  </si>
  <si>
    <t xml:space="preserve">จำนวนสมาชิกที่ได้รับเงินสงเคราะห์  </t>
  </si>
  <si>
    <t xml:space="preserve">โดยนายจ้าง    </t>
  </si>
  <si>
    <t>Received Welfare  by Employer</t>
  </si>
  <si>
    <t>จำนวนสมาชิกที่ได้รับสวัสดิการจัด</t>
  </si>
  <si>
    <t xml:space="preserve">มีบัตร  3  คนขึ้นไป   </t>
  </si>
  <si>
    <t xml:space="preserve">มีบัตร  1 - 2  คน </t>
  </si>
  <si>
    <t xml:space="preserve">สุขภาพเอกชน   </t>
  </si>
  <si>
    <t>Received Private  Health Insurance</t>
  </si>
  <si>
    <t>จำนวนสมาชิกที่บัตรประกัน</t>
  </si>
  <si>
    <t>Five  Persons or More</t>
  </si>
  <si>
    <t xml:space="preserve">มีบัตร  5  คนขึ้นไป   </t>
  </si>
  <si>
    <t xml:space="preserve">Persons                                 </t>
  </si>
  <si>
    <t>Three to Four</t>
  </si>
  <si>
    <t xml:space="preserve">มีบัตร  3 - 4  คน </t>
  </si>
  <si>
    <t xml:space="preserve">การรักษาพยาบาล  (ประกันสังคม)  </t>
  </si>
  <si>
    <t xml:space="preserve">Received Medical Card </t>
  </si>
  <si>
    <t xml:space="preserve">จำนวนสมาชิกที่มีบัตรรับรองสิทธิ    </t>
  </si>
  <si>
    <t xml:space="preserve">ได้รับบัตร  5  คนขึ้นไป   </t>
  </si>
  <si>
    <t xml:space="preserve">ได้รับบัตร  3 - 4  คน </t>
  </si>
  <si>
    <t>(30  Bath  Card) Coverage Card</t>
  </si>
  <si>
    <t>สุขภาพ(บัตร  30  บาท)</t>
  </si>
  <si>
    <t xml:space="preserve">Received Universal Health   </t>
  </si>
  <si>
    <t>จำนวนสมาชิกที่ได้รับบัตรประกัน</t>
  </si>
  <si>
    <t xml:space="preserve">มีสิทธิ 5 คนขึ้นไป </t>
  </si>
  <si>
    <t xml:space="preserve">มีสิทธิ 3 - 4  คน  </t>
  </si>
  <si>
    <t xml:space="preserve">มีสิทธิ 1 - 2  คน </t>
  </si>
  <si>
    <t xml:space="preserve">ไม่มีผู้มีสิทธิ </t>
  </si>
  <si>
    <t xml:space="preserve">รัฐวิสาหกิจ   </t>
  </si>
  <si>
    <t xml:space="preserve">State Enterprise's Welfare                            </t>
  </si>
  <si>
    <t>พยาบาล จากหน่วยงานราชการ/</t>
  </si>
  <si>
    <t xml:space="preserve">Received Government/  </t>
  </si>
  <si>
    <t>จำนวนสมาชิกที่มีสิทธิเบิกค่ารักษา</t>
  </si>
  <si>
    <t>Four Persons or More</t>
  </si>
  <si>
    <t>มีผู้พิการ 4 คนขึ้นไป</t>
  </si>
  <si>
    <t>Two to Three Persons</t>
  </si>
  <si>
    <t>มีผู้พิการ  2 - 3 คน</t>
  </si>
  <si>
    <t>One Person</t>
  </si>
  <si>
    <t>มีผู้พิการ 1 คน</t>
  </si>
  <si>
    <t xml:space="preserve">ไม่มีผู้พิการ </t>
  </si>
  <si>
    <t xml:space="preserve">Total Disability </t>
  </si>
  <si>
    <t>ผู้พิการในครัวเรือน</t>
  </si>
  <si>
    <t>Other Education</t>
  </si>
  <si>
    <t xml:space="preserve">การศึกษาอื่นๆ </t>
  </si>
  <si>
    <t>Postgraduate / Master / Doctoral Degree Level</t>
  </si>
  <si>
    <t>สูงกว่าปริญญาตรี</t>
  </si>
  <si>
    <t xml:space="preserve">University / Bachelor Degree Level </t>
  </si>
  <si>
    <t>ปริญญาตรี</t>
  </si>
  <si>
    <t xml:space="preserve">Post-Secondary Education     </t>
  </si>
  <si>
    <t>อนุปริญญา</t>
  </si>
  <si>
    <t>Vocational or Technical Education</t>
  </si>
  <si>
    <t>อาชีวศึกษา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</si>
  <si>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</si>
  <si>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</si>
  <si>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</si>
  <si>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</si>
  <si>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 xml:space="preserve">Primary Education </t>
  </si>
  <si>
    <t>ประถมศึกษา</t>
  </si>
  <si>
    <t xml:space="preserve">Kindergarten and Primary Education </t>
  </si>
  <si>
    <t>อนุบาลหรือก่อนประถม</t>
  </si>
  <si>
    <t xml:space="preserve">Never Attended School </t>
  </si>
  <si>
    <t>ไม่เคยเรียน</t>
  </si>
  <si>
    <t>Level of Head</t>
  </si>
  <si>
    <t>ของหัวหน้าครัวเรือน</t>
  </si>
  <si>
    <t xml:space="preserve">Level of Completed Education </t>
  </si>
  <si>
    <t>ระดับการศึกษาสูงสุดที่จบ</t>
  </si>
  <si>
    <t xml:space="preserve">Separated </t>
  </si>
  <si>
    <t>แยกกันอยู่</t>
  </si>
  <si>
    <t>Divorced</t>
  </si>
  <si>
    <t>หย่าร้าง</t>
  </si>
  <si>
    <t xml:space="preserve">Widowed   </t>
  </si>
  <si>
    <t>ม่าย</t>
  </si>
  <si>
    <t xml:space="preserve">Married  </t>
  </si>
  <si>
    <t>สมรส</t>
  </si>
  <si>
    <t>Never Married</t>
  </si>
  <si>
    <t>โสด</t>
  </si>
  <si>
    <t xml:space="preserve">Marital Status of Head  </t>
  </si>
  <si>
    <t>สถานภาพสมรสของหัวหน้าครัวเรือน</t>
  </si>
  <si>
    <t>60    Years or More</t>
  </si>
  <si>
    <t>60   ปีขึ้นไป</t>
  </si>
  <si>
    <t xml:space="preserve">Years </t>
  </si>
  <si>
    <t>50 to 59</t>
  </si>
  <si>
    <t>ปี</t>
  </si>
  <si>
    <t>50 - 59</t>
  </si>
  <si>
    <t>40 to 49</t>
  </si>
  <si>
    <t>40 - 49</t>
  </si>
  <si>
    <t>30 to 39</t>
  </si>
  <si>
    <t>30 - 39</t>
  </si>
  <si>
    <t>20 to 29</t>
  </si>
  <si>
    <t>20 - 29</t>
  </si>
  <si>
    <t xml:space="preserve">Under 20 </t>
  </si>
  <si>
    <t xml:space="preserve">ต่ำกว่า  20  </t>
  </si>
  <si>
    <t xml:space="preserve">Age of Head </t>
  </si>
  <si>
    <t>อายุของหัวหน้าครัวเรือน</t>
  </si>
  <si>
    <t xml:space="preserve">Female   </t>
  </si>
  <si>
    <t>หญิง</t>
  </si>
  <si>
    <t xml:space="preserve">Male   </t>
  </si>
  <si>
    <t>ชาย</t>
  </si>
  <si>
    <t xml:space="preserve">Sex of Head </t>
  </si>
  <si>
    <t>เพศของหัวหน้าครัวเรือน</t>
  </si>
  <si>
    <t>EXPENDITURE PER HOUSEHOLD</t>
  </si>
  <si>
    <t>ตาราง  5  อัตราร้อยละของครัวเรือน จำแนกตามลักษณะที่สำคัญของครัวเรือน และตามช่วงของค่าใช้จ่ายทั้งสิ้นต่อเดือนของครัวเรือน</t>
  </si>
  <si>
    <t>Source :  The 2018 Household Socio-economic Survey,Nakhon Ratchasima Province,  National Statistical Office</t>
  </si>
  <si>
    <t>Others</t>
  </si>
  <si>
    <t xml:space="preserve">อื่นๆ                                    </t>
  </si>
  <si>
    <t>Throwing in public area</t>
  </si>
  <si>
    <t xml:space="preserve">ทิ้งตามที่ว่าง ที่สาธารณะ                </t>
  </si>
  <si>
    <t>Throwing in river, canal</t>
  </si>
  <si>
    <t xml:space="preserve">ทิ้งลงแม่น้ำ ลำคลอง                      </t>
  </si>
  <si>
    <t>Fertilizer ferment</t>
  </si>
  <si>
    <t xml:space="preserve">ทำปุ๋ยหมัก                               </t>
  </si>
  <si>
    <t>Feed animals</t>
  </si>
  <si>
    <t xml:space="preserve">นำไปเลี้ยงสัตว์                          </t>
  </si>
  <si>
    <t>Bury</t>
  </si>
  <si>
    <t xml:space="preserve">ฝังกลบ                                   </t>
  </si>
  <si>
    <t>Burn</t>
  </si>
  <si>
    <t xml:space="preserve">เผา                                      </t>
  </si>
  <si>
    <t>Take to public cleansing services</t>
  </si>
  <si>
    <t xml:space="preserve">เก็บรวบรวมให้พนักงานนำไปทิ้ง             </t>
  </si>
  <si>
    <t>Method of Getting Rid of Household Garbage</t>
  </si>
  <si>
    <t xml:space="preserve">     </t>
  </si>
  <si>
    <t xml:space="preserve">            </t>
  </si>
  <si>
    <t xml:space="preserve">วิธีกำจัดขยะภายในครัวเรือน                  </t>
  </si>
  <si>
    <t>Selected Housing Characteristics</t>
  </si>
  <si>
    <t>&gt;300,000</t>
  </si>
  <si>
    <t>&lt;1,500</t>
  </si>
  <si>
    <t>ช่วงของค่าใช้จ่ายทั้งสิ้นต่อเดือนต่อครัวเรือน(บาท)</t>
  </si>
  <si>
    <t>EXPENDITURE PER HOUSEHOLD    (Contd.)</t>
  </si>
  <si>
    <t xml:space="preserve">TABLE  6  </t>
  </si>
  <si>
    <t>อัตราร้อยละของครัวเรือน จำแนกตามลักษณะที่สำคัญของครัวเรือน และตามช่วงของค่าใช้จ่ายทั้งสิ้นต่อเดือนของครัวเรือน  (ต่อ)</t>
  </si>
  <si>
    <t xml:space="preserve">ตาราง  6  </t>
  </si>
  <si>
    <t>Five Persons or More</t>
  </si>
  <si>
    <t xml:space="preserve">มีผู้ใช้ 5  คนขึ้นไป                     </t>
  </si>
  <si>
    <t>Three to Four Persons</t>
  </si>
  <si>
    <t xml:space="preserve">มีผู้ใช้ 3 - 4  คน                       </t>
  </si>
  <si>
    <t>One to Two  Persons</t>
  </si>
  <si>
    <t xml:space="preserve">มีผู้ใช้ 1 - 2  คน                       </t>
  </si>
  <si>
    <t xml:space="preserve">ไม่มีผู้ใช้                              </t>
  </si>
  <si>
    <t>Members who Accessed to the Internet</t>
  </si>
  <si>
    <t xml:space="preserve">สมาชิกที่เคยใช้อินเทอร์เน็ต                  </t>
  </si>
  <si>
    <t>water/others</t>
  </si>
  <si>
    <t>ลำคลองหรือส้วมลักษณะอื่น ๆ</t>
  </si>
  <si>
    <t>Pit/bucket/discharge into</t>
  </si>
  <si>
    <t>ส้วมหลุม ถัง บ่อปลา ถ่ายลงแม่น้ำ</t>
  </si>
  <si>
    <t xml:space="preserve">Bath flush and squat </t>
  </si>
  <si>
    <t>ส้วมแบบนั่งห้อยเท้า และส้วมแบบนั่งยอง</t>
  </si>
  <si>
    <t>Squat</t>
  </si>
  <si>
    <t>ส้วมแบบนั่งยอง</t>
  </si>
  <si>
    <t>Flush Latrine</t>
  </si>
  <si>
    <t>ส้วมแบบนั่งห้อยเท้า</t>
  </si>
  <si>
    <t>No Facility Nearby</t>
  </si>
  <si>
    <t xml:space="preserve">ไม่มีส้วม                                </t>
  </si>
  <si>
    <t>Toilet Facilities</t>
  </si>
  <si>
    <t xml:space="preserve">การใช้ส้วม                                  </t>
  </si>
  <si>
    <t xml:space="preserve">อื่น ๆ                                   </t>
  </si>
  <si>
    <t>Treated tap water (boiled/filtered)</t>
  </si>
  <si>
    <t>น้ำประปาผ่านการบำบัด (ต้ม/กรอง)</t>
  </si>
  <si>
    <t>Rain Water</t>
  </si>
  <si>
    <t xml:space="preserve">น้ำฝน                                    </t>
  </si>
  <si>
    <t>River, Stream etc.</t>
  </si>
  <si>
    <t xml:space="preserve">น้ำจากแม่น้ำ ลำธารหรือคลอง               </t>
  </si>
  <si>
    <t>Well Underground Water</t>
  </si>
  <si>
    <t xml:space="preserve">น้ำบ่อ/น้ำบาดาลนอกบ้าน                   </t>
  </si>
  <si>
    <t>Outside Piped Public Tap</t>
  </si>
  <si>
    <t xml:space="preserve">น้ำประปานอกบ้าน                          </t>
  </si>
  <si>
    <t>Inside Piped Underground Water</t>
  </si>
  <si>
    <t xml:space="preserve">น้ำบ่อ/น้ำบาดาล ภายในบ้าน                </t>
  </si>
  <si>
    <t>Inside Piped Water Supply</t>
  </si>
  <si>
    <t xml:space="preserve">น้ำประปาภายในบ้าน                        </t>
  </si>
  <si>
    <t>Water Supply</t>
  </si>
  <si>
    <t xml:space="preserve">การใช้น้ำ                                   </t>
  </si>
  <si>
    <t xml:space="preserve">อื่น ๆ (ระบุ)                            </t>
  </si>
  <si>
    <t>Well  or Underground Water</t>
  </si>
  <si>
    <t xml:space="preserve">น้ำบ่อ/บาดาลนอกบ้าน                      </t>
  </si>
  <si>
    <t>Outside Piped or Public Tap</t>
  </si>
  <si>
    <t xml:space="preserve">น้ำบ่อ/บาดาลภายในบ้าน                    </t>
  </si>
  <si>
    <t>Inside Piped Water-Supply</t>
  </si>
  <si>
    <t>Bottle-Water</t>
  </si>
  <si>
    <t xml:space="preserve">น้ำดื่มบรรจุขวด                          </t>
  </si>
  <si>
    <t>Drinking Water</t>
  </si>
  <si>
    <t xml:space="preserve">น้ำดื่ม                                     </t>
  </si>
  <si>
    <t xml:space="preserve">                                                 </t>
  </si>
  <si>
    <t>No Cooking</t>
  </si>
  <si>
    <t xml:space="preserve">ไม่มีการหุงต้ม                           </t>
  </si>
  <si>
    <t>Electricity</t>
  </si>
  <si>
    <t xml:space="preserve">ไฟฟ้า                                    </t>
  </si>
  <si>
    <t>Gas</t>
  </si>
  <si>
    <t xml:space="preserve">แก๊ส                                     </t>
  </si>
  <si>
    <t>Kerosene</t>
  </si>
  <si>
    <t xml:space="preserve">น้ำมันก๊าด                               </t>
  </si>
  <si>
    <t>Wood</t>
  </si>
  <si>
    <t xml:space="preserve">ไม้                                      </t>
  </si>
  <si>
    <t>Charcoal</t>
  </si>
  <si>
    <t xml:space="preserve">ถ่าน                                     </t>
  </si>
  <si>
    <t>Cooking Fuel</t>
  </si>
  <si>
    <t xml:space="preserve">เชื้อเพลิงที่ใช้ในการปรุงอาหาร              </t>
  </si>
  <si>
    <t>Yes</t>
  </si>
  <si>
    <t xml:space="preserve">ใช้                                      </t>
  </si>
  <si>
    <t>No</t>
  </si>
  <si>
    <t xml:space="preserve">ไม่ใช้                                   </t>
  </si>
  <si>
    <t>Part of Dwelling Used for Business</t>
  </si>
  <si>
    <t xml:space="preserve">ใช้ที่อยู่อาศัยนี้บางส่วนทำธุรกิจหรือไม่    </t>
  </si>
  <si>
    <t xml:space="preserve">อยู่โดยไม่เสียค่าเช่า                    </t>
  </si>
  <si>
    <t xml:space="preserve">บ้านเช่า                                 </t>
  </si>
  <si>
    <t>Owns Dwelling on Rented Land</t>
  </si>
  <si>
    <t xml:space="preserve">เป็นเจ้าของบ้านแต่เช่าที่ดิน             </t>
  </si>
  <si>
    <t>Owns Dwelling and Land</t>
  </si>
  <si>
    <t xml:space="preserve">เป็นเจ้าของบ้านและที่ดิน                 </t>
  </si>
  <si>
    <t>Occupancy Status</t>
  </si>
  <si>
    <t xml:space="preserve">สถานภาพการครอบครองที่อยู่อาศัย              </t>
  </si>
  <si>
    <t xml:space="preserve">วัสดุอื่น ๆ                            </t>
  </si>
  <si>
    <t>Re-used Materials</t>
  </si>
  <si>
    <t xml:space="preserve">วัสดุที่ใช้แล้ว                        </t>
  </si>
  <si>
    <t>Local Materials</t>
  </si>
  <si>
    <t xml:space="preserve">วัสดุที่หาได้ตามท้องถิ่น               </t>
  </si>
  <si>
    <t>Brick and Wood</t>
  </si>
  <si>
    <t xml:space="preserve">ครึ่งตึกครึ่งไม้                       </t>
  </si>
  <si>
    <t xml:space="preserve">ไม้                                    </t>
  </si>
  <si>
    <t>Cement, Brick or Stone</t>
  </si>
  <si>
    <t xml:space="preserve">ตึก                                    </t>
  </si>
  <si>
    <t>Construction Materials</t>
  </si>
  <si>
    <t xml:space="preserve">ชนิดของวัสดุก่อสร้างที่อยู่อาศัย            </t>
  </si>
  <si>
    <t xml:space="preserve">อื่น ๆ                                 </t>
  </si>
  <si>
    <t>Improvised Quarter</t>
  </si>
  <si>
    <t xml:space="preserve">ที่อยู่อาศัยชั่วคราว                   </t>
  </si>
  <si>
    <t>Room or Rooms</t>
  </si>
  <si>
    <t xml:space="preserve">ห้องภายในบ้าน                          </t>
  </si>
  <si>
    <t>Apartment or Flat</t>
  </si>
  <si>
    <t xml:space="preserve">ห้องชุด                                </t>
  </si>
  <si>
    <t>Townhouse or Twinhouse</t>
  </si>
  <si>
    <t xml:space="preserve">ทาวน์เฮ้าส์หรือบ้านแฝด                 </t>
  </si>
  <si>
    <t>Row House</t>
  </si>
  <si>
    <t xml:space="preserve">ห้องแถว                                </t>
  </si>
  <si>
    <t>Detached House</t>
  </si>
  <si>
    <t>บ้านเดี่ยว</t>
  </si>
  <si>
    <t>Type of Dwelling</t>
  </si>
  <si>
    <t xml:space="preserve">ประเภทของที่อยู่อาศัย                       </t>
  </si>
  <si>
    <t>Total Population</t>
  </si>
  <si>
    <t xml:space="preserve">จำนวนประชากร                                  </t>
  </si>
  <si>
    <t xml:space="preserve">จำนวนครัวเรือน  (ที่แจงนับได้ข้อมูล)          </t>
  </si>
  <si>
    <t>อัตราร้อยละของครัวเรือน จำแนกตามลักษณะที่สำคัญของครัวเรือน และตามช่วงของค่าใช้จ่ายทั้งสิ้นต่อเดือนของครัวเรือน</t>
  </si>
  <si>
    <t xml:space="preserve"> - Other Government Loan</t>
  </si>
  <si>
    <t xml:space="preserve"> - กองทุนอื่นๆ                             </t>
  </si>
  <si>
    <t xml:space="preserve"> - Village Fund Scheme</t>
  </si>
  <si>
    <t xml:space="preserve"> - กองทุนหมู่บ้าน / ชุมชนเมือง             </t>
  </si>
  <si>
    <t xml:space="preserve"> - Preple Bank</t>
  </si>
  <si>
    <t xml:space="preserve"> - โครงการธนาคารประชาชน                    </t>
  </si>
  <si>
    <t xml:space="preserve"> - Government Loan for Education    </t>
  </si>
  <si>
    <t xml:space="preserve"> - โครงการเงินกู้เพื่อการศึกษาจากรัฐ</t>
  </si>
  <si>
    <t xml:space="preserve">Credit from Government Fund  </t>
  </si>
  <si>
    <t>การกู้ยืมเงินจากกองทุนที่รัฐจัดให้</t>
  </si>
  <si>
    <t xml:space="preserve"> - Other government funds</t>
  </si>
  <si>
    <t xml:space="preserve"> - โครงการอื่นๆ จากรัฐ</t>
  </si>
  <si>
    <t xml:space="preserve"> - Welfare card</t>
  </si>
  <si>
    <t xml:space="preserve"> - บัตรสวัสดิการแห่งรัฐ</t>
  </si>
  <si>
    <t xml:space="preserve"> - Government Scholarship    </t>
  </si>
  <si>
    <t xml:space="preserve"> - ทุนการศึกษาจากรัฐ                       </t>
  </si>
  <si>
    <t xml:space="preserve"> - Free School Lunch/Supplementary Food   </t>
  </si>
  <si>
    <t xml:space="preserve"> - อาหารกลางวันนักเรียน</t>
  </si>
  <si>
    <t xml:space="preserve"> - Social Assistant for Disability     </t>
  </si>
  <si>
    <t xml:space="preserve"> - เงินสงเคราะห์ผู้พิการ                   </t>
  </si>
  <si>
    <t xml:space="preserve"> - Social Pension for the Poor Elderlyre  </t>
  </si>
  <si>
    <t xml:space="preserve"> - เงินสงเคราะห์ผู้สูงอายุ</t>
  </si>
  <si>
    <t xml:space="preserve">Benefits from Government Programmes  </t>
  </si>
  <si>
    <t>การได้รับความช่วยเหลือจากโครงการรัฐ</t>
  </si>
  <si>
    <t xml:space="preserve"> - Other (specify)</t>
  </si>
  <si>
    <t xml:space="preserve"> - อื่นๆ (ระบุ)</t>
  </si>
  <si>
    <t xml:space="preserve"> - Welfare by Employer     </t>
  </si>
  <si>
    <t xml:space="preserve"> - มีสวัสดิการจัดโดยนายจ้าง                </t>
  </si>
  <si>
    <t xml:space="preserve"> - Private Health Insurance </t>
  </si>
  <si>
    <t xml:space="preserve"> - มีประกันสุขภาพเอกชน                     </t>
  </si>
  <si>
    <t xml:space="preserve"> - Medical Card    </t>
  </si>
  <si>
    <t xml:space="preserve"> - มีบัตรรับรองสิทธิการรักษาพยาบาล</t>
  </si>
  <si>
    <t xml:space="preserve"> - Universal Health Coverage Card  </t>
  </si>
  <si>
    <t xml:space="preserve"> - มีบัตรประกันสุขภาพถ้วนหน้า</t>
  </si>
  <si>
    <t xml:space="preserve">Government / State Enterprise Welfare  </t>
  </si>
  <si>
    <t>สวัสดิการจากราชการ / รัฐวิสาหกิจ</t>
  </si>
  <si>
    <t xml:space="preserve">Welfare on Medical Services   </t>
  </si>
  <si>
    <t>การได้รับสวัสดิการการรักษาพยาบาล</t>
  </si>
  <si>
    <t>Household Members</t>
  </si>
  <si>
    <t>Exclude Servants/Employee</t>
  </si>
  <si>
    <t>Characteristics of</t>
  </si>
  <si>
    <t>คนรับใช้ / ลูกจ้าง</t>
  </si>
  <si>
    <t>ลักษณะของสมาชิกในครัวเรือน</t>
  </si>
  <si>
    <t xml:space="preserve">ไม่รวม </t>
  </si>
  <si>
    <t>สมาชิกของครัวเรือน  Household Members</t>
  </si>
  <si>
    <t>PERCENTAGE  OF HOUSEHOLD MEMBERS  BY SOME  SELECTED  CHARACTERISTICS AND INTERVALS OF TOTAL MONTHLY EXPENDITURE PER HOUSEHOLD  (Contd.)</t>
  </si>
  <si>
    <t xml:space="preserve">TABLE  7 </t>
  </si>
  <si>
    <t>อัตราร้อยละของสมาชิกในครัวเรือน จำแนกตามลักษณะที่สำคัญของครัวเรือน และตามช่วงของค่าใช้จ่ายทั้งสิ้นต่อเดือนต่อครัวเรือน   (ต่อ)</t>
  </si>
  <si>
    <t xml:space="preserve">ตาราง 7 </t>
  </si>
  <si>
    <t xml:space="preserve">  Living PlaceWithout Accompany</t>
  </si>
  <si>
    <t xml:space="preserve">   พื้นที่อาศัยโดยไม่มีผู้ช่วยเหลือ</t>
  </si>
  <si>
    <t xml:space="preserve"> - Could Not Be Able to Go Out of Their</t>
  </si>
  <si>
    <t xml:space="preserve"> - ไม่สามารถเดินทางไปนอกเขต</t>
  </si>
  <si>
    <t xml:space="preserve">  Themselve in Daily Life  </t>
  </si>
  <si>
    <t xml:space="preserve"> - Could Not Be Able to Take Care </t>
  </si>
  <si>
    <t xml:space="preserve"> - ไม่สามารถดูแลตนเองในชีวิตประจำวัน</t>
  </si>
  <si>
    <t>Total Household Members  Disability</t>
  </si>
  <si>
    <t>จำนวนสมาชิกทั้งสิ้นพิการ</t>
  </si>
  <si>
    <t xml:space="preserve"> - Economically Inactive or No Occupation</t>
  </si>
  <si>
    <t xml:space="preserve"> - ผู้ไม่ได้ปฏิบัติงานในเชิงเศรษฐกิจ</t>
  </si>
  <si>
    <t xml:space="preserve"> - Members of Co-operative Group  </t>
  </si>
  <si>
    <t xml:space="preserve"> - การรวมกลุ่ม</t>
  </si>
  <si>
    <t xml:space="preserve"> - Employees,Private Company</t>
  </si>
  <si>
    <t xml:space="preserve"> - ลูกจ้างเอกชน                             </t>
  </si>
  <si>
    <t xml:space="preserve"> - Employees,State Enterprise</t>
  </si>
  <si>
    <t xml:space="preserve"> - ลูกจ้างรัฐวิสาหกิจ                       </t>
  </si>
  <si>
    <t xml:space="preserve"> - Employees,Government</t>
  </si>
  <si>
    <t xml:space="preserve"> - ลูกจ้างรัฐบาล                            </t>
  </si>
  <si>
    <t xml:space="preserve"> - Unpaid Family Workers</t>
  </si>
  <si>
    <t xml:space="preserve"> - ผู้ปฏิบัติงานในครัวเรือนโดยไม่ได้รับค่าจ้าง</t>
  </si>
  <si>
    <t xml:space="preserve"> - Own-Account Workers</t>
  </si>
  <si>
    <t xml:space="preserve"> - ทำธุรกิจส่วนตัวโดยไม่มีลูกจ้าง           </t>
  </si>
  <si>
    <t xml:space="preserve"> - Employers</t>
  </si>
  <si>
    <t xml:space="preserve"> - นายจ้าง                                  </t>
  </si>
  <si>
    <t>Work Status</t>
  </si>
  <si>
    <t xml:space="preserve">สถานภาพการทำงาน                             </t>
  </si>
  <si>
    <t xml:space="preserve"> - General  Workers     </t>
  </si>
  <si>
    <t xml:space="preserve"> - คนงานทั่วไป</t>
  </si>
  <si>
    <t>manufacturing</t>
  </si>
  <si>
    <t xml:space="preserve"> - Labourers in mining, construction and </t>
  </si>
  <si>
    <t xml:space="preserve"> - คนงานเหมืองแร่ การก่อสร้าง และการผลิต</t>
  </si>
  <si>
    <t>โรงงานชนิดเคลื่อนที่ได้</t>
  </si>
  <si>
    <t xml:space="preserve"> - Drivers and moblile plant operators</t>
  </si>
  <si>
    <t xml:space="preserve"> - ผู้ขับยานยนต์และผู้ควบคุมเครื่องจักร</t>
  </si>
  <si>
    <t xml:space="preserve"> - Assemblers</t>
  </si>
  <si>
    <t xml:space="preserve"> - ผู้ปฎิบัติงานด้านการประกอบ</t>
  </si>
  <si>
    <t>ชนิดติดตั้งประจำที่</t>
  </si>
  <si>
    <t xml:space="preserve"> - Stationary plant and machine operators</t>
  </si>
  <si>
    <t xml:space="preserve"> - ผู้ควบคุมเครื่องจักรโรงงานและเครื่องจักร</t>
  </si>
  <si>
    <t xml:space="preserve"> - Craft and related trades Workers</t>
  </si>
  <si>
    <t xml:space="preserve"> - ช่างฝีมือและผู้ปฏิบัติงานที่เกี่ยวข้อง</t>
  </si>
  <si>
    <t xml:space="preserve"> - Agricultural Workers</t>
  </si>
  <si>
    <t xml:space="preserve"> - ผู้ปฏิบัติงานและคนงานด้านเกษตรกรรม</t>
  </si>
  <si>
    <t xml:space="preserve"> - Services Workers</t>
  </si>
  <si>
    <t xml:space="preserve"> - ผู้ปฏิบัติงานด้านบริการ                 </t>
  </si>
  <si>
    <t xml:space="preserve"> - Sales Workers</t>
  </si>
  <si>
    <t xml:space="preserve"> - ผู้ปฏิบัติงานเกี่ยวกับการขาย            </t>
  </si>
  <si>
    <t xml:space="preserve"> - Clerical Workers</t>
  </si>
  <si>
    <t xml:space="preserve"> - เสมียนพนักงาน                           </t>
  </si>
  <si>
    <t xml:space="preserve"> - Administrative Workers</t>
  </si>
  <si>
    <t xml:space="preserve"> - เจ้าหน้าที่บริหาร                       </t>
  </si>
  <si>
    <t xml:space="preserve"> - Professional and Related  Workers </t>
  </si>
  <si>
    <t xml:space="preserve"> - ผู้ปฏิบัติงานทีใช้วิชาชีพและวิชาการ</t>
  </si>
  <si>
    <t xml:space="preserve">Main Occupation      </t>
  </si>
  <si>
    <t>อาชีพหลัก</t>
  </si>
  <si>
    <t xml:space="preserve"> - Other Education</t>
  </si>
  <si>
    <t xml:space="preserve"> - การศึกษาอื่นๆ                             </t>
  </si>
  <si>
    <t xml:space="preserve"> - Postgraduate / Master / Doctoral Degree</t>
  </si>
  <si>
    <t xml:space="preserve"> - สูงกว่าปริญญาตรี                          </t>
  </si>
  <si>
    <t xml:space="preserve"> - University / Bachelor Degree Level    </t>
  </si>
  <si>
    <t xml:space="preserve"> - ปริญญาตรี   </t>
  </si>
  <si>
    <t xml:space="preserve"> - Post-Secondary Education</t>
  </si>
  <si>
    <t xml:space="preserve"> - อนุปริญญา                                 </t>
  </si>
  <si>
    <t xml:space="preserve"> - Vocational or Technical Education </t>
  </si>
  <si>
    <t xml:space="preserve"> - อาชีวศึกษา</t>
  </si>
  <si>
    <t xml:space="preserve"> - Upper Secondary Education  </t>
  </si>
  <si>
    <t xml:space="preserve"> - มัธยมศึกษาตอนปลาย                         </t>
  </si>
  <si>
    <t xml:space="preserve"> - Lower Secondary Education  </t>
  </si>
  <si>
    <t xml:space="preserve"> - มัธยมศึกษาตอนต้น                          </t>
  </si>
  <si>
    <t xml:space="preserve"> - Primary Education </t>
  </si>
  <si>
    <t xml:space="preserve"> - ประถมศึกษา                                </t>
  </si>
  <si>
    <t xml:space="preserve"> - Kindergarten and Pre-Primary Education </t>
  </si>
  <si>
    <t xml:space="preserve"> - อนุบาลหรือก่อนประถม</t>
  </si>
  <si>
    <t xml:space="preserve">Level of Completed Education Level   </t>
  </si>
  <si>
    <t>ระดับการศึกษาสูงสุดที่เรียนจบ</t>
  </si>
  <si>
    <t xml:space="preserve"> - 25 Years or More</t>
  </si>
  <si>
    <t xml:space="preserve"> - 25  ปีขึ้นไป</t>
  </si>
  <si>
    <t xml:space="preserve">      25  ปีขึ้นไป</t>
  </si>
  <si>
    <t xml:space="preserve"> - 15 to 24 Years</t>
  </si>
  <si>
    <t xml:space="preserve"> - 15  -  24</t>
  </si>
  <si>
    <t xml:space="preserve">      15 - 24</t>
  </si>
  <si>
    <t xml:space="preserve"> -  6 to 14 Years</t>
  </si>
  <si>
    <t xml:space="preserve"> - 6   -   14</t>
  </si>
  <si>
    <t xml:space="preserve">       6 - 14</t>
  </si>
  <si>
    <t>Age</t>
  </si>
  <si>
    <t xml:space="preserve">อายุ                                     </t>
  </si>
  <si>
    <t xml:space="preserve"> - Male</t>
  </si>
  <si>
    <t xml:space="preserve"> - ชาย                                      </t>
  </si>
  <si>
    <t xml:space="preserve"> - Female</t>
  </si>
  <si>
    <t xml:space="preserve"> - หญิง                                     </t>
  </si>
  <si>
    <t>Sex</t>
  </si>
  <si>
    <t xml:space="preserve">เพศ                                      </t>
  </si>
  <si>
    <t>and Did Not Attend School in Present</t>
  </si>
  <si>
    <t xml:space="preserve">   </t>
  </si>
  <si>
    <t xml:space="preserve">Household Members Who Are Over 6 Years </t>
  </si>
  <si>
    <t xml:space="preserve">สมาชิกอายุ 6 ปีขึ้นไปที่ไม่เรียนหนังสือแล้ว </t>
  </si>
  <si>
    <t xml:space="preserve"> - Less than 6 Years</t>
  </si>
  <si>
    <t xml:space="preserve"> - ต่ำกว่า 6 ปี</t>
  </si>
  <si>
    <t>อายุ</t>
  </si>
  <si>
    <t xml:space="preserve"> - ชาย                                       </t>
  </si>
  <si>
    <t xml:space="preserve"> - หญิง                                      </t>
  </si>
  <si>
    <t xml:space="preserve">เพศ (สมาชิกอาย 6 ปีขึ้นไปที่กำลังเรียนหนังสือ) </t>
  </si>
  <si>
    <t xml:space="preserve">    6 ปีที่กำลังเรียนหนังสือ)</t>
  </si>
  <si>
    <t xml:space="preserve">Sex      </t>
  </si>
  <si>
    <t>เพศ (สมาชิกอายุต่ำกว่า</t>
  </si>
  <si>
    <t>6 Years and Recently Attending School</t>
  </si>
  <si>
    <t xml:space="preserve">Household Members Who Are Over </t>
  </si>
  <si>
    <t>สมาชิกที่กำลังเรียนหนังสือ</t>
  </si>
  <si>
    <t xml:space="preserve"> - 15 - 24 Years</t>
  </si>
  <si>
    <t xml:space="preserve"> -  6 - 14 Years</t>
  </si>
  <si>
    <t xml:space="preserve">         6  -  14 ปี                             </t>
  </si>
  <si>
    <t xml:space="preserve"> - ชาย                                     </t>
  </si>
  <si>
    <t xml:space="preserve"> - หญิง                                    </t>
  </si>
  <si>
    <t>เพศ</t>
  </si>
  <si>
    <t>6 Years and Never Attended School</t>
  </si>
  <si>
    <t xml:space="preserve">เรียนหนังสือ  </t>
  </si>
  <si>
    <t>Household Members Who Are Over</t>
  </si>
  <si>
    <t>สมาชิกอายุ 6 ปีขึ้นไปที่ไม่เคย</t>
  </si>
  <si>
    <t xml:space="preserve"> - Other Reasons</t>
  </si>
  <si>
    <t xml:space="preserve"> - สาเหตุอื่น                              </t>
  </si>
  <si>
    <t xml:space="preserve"> - Left for Studying</t>
  </si>
  <si>
    <t xml:space="preserve"> - เพื่อการศึกษา                           </t>
  </si>
  <si>
    <t xml:space="preserve"> - Father and/or Mother    Worked Abroad</t>
  </si>
  <si>
    <t xml:space="preserve"> - พ่อและ/หรือแม่ทำงานอยู่ต่างประเทศ</t>
  </si>
  <si>
    <t>Other Province</t>
  </si>
  <si>
    <t xml:space="preserve"> - Father and/or Mother Worked in </t>
  </si>
  <si>
    <t xml:space="preserve"> - พ่อและ/หรือแม่ทำงานคนละจังหวัด</t>
  </si>
  <si>
    <t xml:space="preserve"> - Parents Separated</t>
  </si>
  <si>
    <t xml:space="preserve"> - พ่อแม่แยกทางกัน                         </t>
  </si>
  <si>
    <t xml:space="preserve"> - Father and/or Mother Died</t>
  </si>
  <si>
    <t xml:space="preserve"> - พ่อและ/หรือแม่เสียชีวิต                 </t>
  </si>
  <si>
    <t xml:space="preserve">Their Father  and/or Mother     </t>
  </si>
  <si>
    <t>ไม่ได้อยู่อาศัยกับพ่อและ/หรือแม่</t>
  </si>
  <si>
    <t xml:space="preserve">The Reasons of Not Living With </t>
  </si>
  <si>
    <t>สาเหตุที่สมาชิกอายุต่ำกว่า 15 ปี</t>
  </si>
  <si>
    <t xml:space="preserve"> - 10 - 14 Years</t>
  </si>
  <si>
    <t xml:space="preserve"> - 10 - 14                                </t>
  </si>
  <si>
    <t xml:space="preserve"> - 5 - 9 Years</t>
  </si>
  <si>
    <t xml:space="preserve"> - 5 - 9</t>
  </si>
  <si>
    <t xml:space="preserve"> - Less Than 5 Years</t>
  </si>
  <si>
    <t xml:space="preserve"> - ต่ำกว่า 5                          </t>
  </si>
  <si>
    <t>Live With Their Father and/or Mother</t>
  </si>
  <si>
    <t xml:space="preserve"> ไม่ได้อยู่อาศัยกับพ่อและ/หรือแม่</t>
  </si>
  <si>
    <t xml:space="preserve">No. of Years That the Chilgren Did Not </t>
  </si>
  <si>
    <t>จำนวนปีที่สมาชิกอายุต่ำกว่า 15 ปี</t>
  </si>
  <si>
    <t xml:space="preserve"> - Live With Their Relatives and Other Persons</t>
  </si>
  <si>
    <t xml:space="preserve"> - อยู่กับญาติและคนอื่นๆ                    </t>
  </si>
  <si>
    <t xml:space="preserve"> - Live With Father or Mother only</t>
  </si>
  <si>
    <t xml:space="preserve"> - อยู่กับพ่อหรือแม่คนเดียว </t>
  </si>
  <si>
    <t xml:space="preserve"> - Lve With Their Parents (Father and Mother)</t>
  </si>
  <si>
    <t xml:space="preserve"> - อยู่กับพ่อและแม่</t>
  </si>
  <si>
    <t>Who AreLess Than 15 Years</t>
  </si>
  <si>
    <t xml:space="preserve">อายุต่ำกว่า 15 ปี </t>
  </si>
  <si>
    <t>Living Status of Members</t>
  </si>
  <si>
    <t xml:space="preserve">การอยู่อาศัยของสมาชิก     </t>
  </si>
  <si>
    <t xml:space="preserve"> - 60 Years or More</t>
  </si>
  <si>
    <t xml:space="preserve"> - 60   ปีขึ้นไป        </t>
  </si>
  <si>
    <t xml:space="preserve">      60  ปีขึ้นไป</t>
  </si>
  <si>
    <t xml:space="preserve"> - 50 - 59 Years</t>
  </si>
  <si>
    <t xml:space="preserve"> - 50   -   59 </t>
  </si>
  <si>
    <t xml:space="preserve">      50 - 59</t>
  </si>
  <si>
    <t xml:space="preserve"> - 40 - 49 Years</t>
  </si>
  <si>
    <t xml:space="preserve"> - 40   -   49</t>
  </si>
  <si>
    <t xml:space="preserve">      40 - 49</t>
  </si>
  <si>
    <t xml:space="preserve"> - 30 - 39 Years</t>
  </si>
  <si>
    <t xml:space="preserve"> - 30   -   39</t>
  </si>
  <si>
    <t xml:space="preserve">      30 - 39</t>
  </si>
  <si>
    <t xml:space="preserve"> - 20 - 29 Years</t>
  </si>
  <si>
    <t xml:space="preserve"> - 20   -   29</t>
  </si>
  <si>
    <t xml:space="preserve">      20 - 29</t>
  </si>
  <si>
    <t xml:space="preserve"> - 15 - 19 Years</t>
  </si>
  <si>
    <t xml:space="preserve"> - 15   -   19</t>
  </si>
  <si>
    <t xml:space="preserve">      15 - 19</t>
  </si>
  <si>
    <t xml:space="preserve"> -   6   -   14</t>
  </si>
  <si>
    <t>Under 6 Years</t>
  </si>
  <si>
    <t xml:space="preserve"> - ต่ำกว่า 6</t>
  </si>
  <si>
    <t xml:space="preserve">      ต่ำกว่า 6 </t>
  </si>
  <si>
    <t xml:space="preserve"> - Male  </t>
  </si>
  <si>
    <t xml:space="preserve"> - Female     </t>
  </si>
  <si>
    <t xml:space="preserve">เพศ                                        </t>
  </si>
  <si>
    <t>Area Without Accompany</t>
  </si>
  <si>
    <t>ผู้ช่วยเหลือ</t>
  </si>
  <si>
    <t>Be Able To Go Out of Their Living</t>
  </si>
  <si>
    <t>นอกเขตพื้นที่อาศัยโดยไม่มี</t>
  </si>
  <si>
    <t xml:space="preserve">Household Member Who Could Not </t>
  </si>
  <si>
    <t>สมาชิกที่ไม่สามารถเดินทางไป</t>
  </si>
  <si>
    <t xml:space="preserve"> - Under 6 Years</t>
  </si>
  <si>
    <t xml:space="preserve">อายุ                                      </t>
  </si>
  <si>
    <t xml:space="preserve">เพศ                                       </t>
  </si>
  <si>
    <t>Themselves in Daily Life</t>
  </si>
  <si>
    <t xml:space="preserve">To Could Not Be  Take Care  </t>
  </si>
  <si>
    <t xml:space="preserve">ในชีวิตประจำวันได้  </t>
  </si>
  <si>
    <t xml:space="preserve">Household Members Who Able </t>
  </si>
  <si>
    <t>สมาชิกที่ไม่สามารถดูแลตนเอง</t>
  </si>
  <si>
    <t xml:space="preserve"> - Both Physical And Mental Disability </t>
  </si>
  <si>
    <t xml:space="preserve"> - ทั้งร่างกายและสติปัญญา                </t>
  </si>
  <si>
    <t xml:space="preserve"> - Mental Disability</t>
  </si>
  <si>
    <t xml:space="preserve"> - ทางสติปัญญา                           </t>
  </si>
  <si>
    <t xml:space="preserve"> - Physical Disability</t>
  </si>
  <si>
    <t xml:space="preserve"> - ทางร่างกาย                            </t>
  </si>
  <si>
    <t xml:space="preserve">Disability After Birth Day  </t>
  </si>
  <si>
    <t xml:space="preserve">พิการภายหลัง                              </t>
  </si>
  <si>
    <t xml:space="preserve"> - ทั้งร่างกายและสติปัญญา</t>
  </si>
  <si>
    <t xml:space="preserve">Disability at The Time of Birth    </t>
  </si>
  <si>
    <t xml:space="preserve">พิการมาแต่กำเนิด   </t>
  </si>
  <si>
    <t xml:space="preserve">Household Members Who Are Disability       </t>
  </si>
  <si>
    <t xml:space="preserve">สมาชิกที่พิการ        </t>
  </si>
  <si>
    <t xml:space="preserve"> - ชาย                                        </t>
  </si>
  <si>
    <t xml:space="preserve"> - หญิง                                       </t>
  </si>
  <si>
    <t xml:space="preserve">Household Members Who Are Disability  </t>
  </si>
  <si>
    <t xml:space="preserve">จำนวนสมาชิกที่พิการ </t>
  </si>
  <si>
    <t xml:space="preserve"> - Other</t>
  </si>
  <si>
    <t xml:space="preserve"> - อื่นๆ                                       </t>
  </si>
  <si>
    <t xml:space="preserve"> - Karen</t>
  </si>
  <si>
    <t xml:space="preserve"> - กะเหรี่ยง                                   </t>
  </si>
  <si>
    <t xml:space="preserve"> - Cambodian/Souy</t>
  </si>
  <si>
    <t xml:space="preserve"> - เขมร/ส่วย                                   </t>
  </si>
  <si>
    <t xml:space="preserve"> - Mon/ Burmese</t>
  </si>
  <si>
    <t xml:space="preserve"> - มอญ/พม่า                                    </t>
  </si>
  <si>
    <t xml:space="preserve"> - Chinese</t>
  </si>
  <si>
    <t xml:space="preserve"> - จีน                                         </t>
  </si>
  <si>
    <t xml:space="preserve"> - Malay / Yawi</t>
  </si>
  <si>
    <t xml:space="preserve"> - มาเลย์/ยาวี                                </t>
  </si>
  <si>
    <t xml:space="preserve"> - Thai</t>
  </si>
  <si>
    <t xml:space="preserve"> - ไทย                                         </t>
  </si>
  <si>
    <t xml:space="preserve">Language Spoken in Household  </t>
  </si>
  <si>
    <t>ภาษาที่ใช้คุยในครัวเรือน</t>
  </si>
  <si>
    <t xml:space="preserve"> - Christ</t>
  </si>
  <si>
    <t xml:space="preserve"> - คริสต์                                      </t>
  </si>
  <si>
    <t xml:space="preserve"> - Islam</t>
  </si>
  <si>
    <t xml:space="preserve"> - อิสลาม                                      </t>
  </si>
  <si>
    <t xml:space="preserve"> - Buddhist</t>
  </si>
  <si>
    <t xml:space="preserve"> - พุทธ                                        </t>
  </si>
  <si>
    <t>Religion</t>
  </si>
  <si>
    <t xml:space="preserve">ศาสนา                                        </t>
  </si>
  <si>
    <t xml:space="preserve"> - Married but Unknown Status</t>
  </si>
  <si>
    <t xml:space="preserve"> - สมรสแต่ไม่ทราบสถานภาพ</t>
  </si>
  <si>
    <t xml:space="preserve"> - Separated</t>
  </si>
  <si>
    <t xml:space="preserve"> - แยกกันอยู่                                  </t>
  </si>
  <si>
    <t xml:space="preserve"> - Divorced</t>
  </si>
  <si>
    <t xml:space="preserve"> - หย่าร้าง                                    </t>
  </si>
  <si>
    <t xml:space="preserve"> - Widowed</t>
  </si>
  <si>
    <t xml:space="preserve"> - ม่าย                                        </t>
  </si>
  <si>
    <t xml:space="preserve"> - Married</t>
  </si>
  <si>
    <t xml:space="preserve"> - สมรส                                   </t>
  </si>
  <si>
    <t xml:space="preserve"> - Never Married</t>
  </si>
  <si>
    <t xml:space="preserve"> - โสด                                         </t>
  </si>
  <si>
    <t>Marital Status (15 Yrs. or More)</t>
  </si>
  <si>
    <t>สถานภาพการสมรส (อายุ 15 ปีขึ้นไป)</t>
  </si>
  <si>
    <t xml:space="preserve"> - 6 - 14 Years</t>
  </si>
  <si>
    <t xml:space="preserve"> อายุ                                         </t>
  </si>
  <si>
    <t xml:space="preserve"> - ชาย                                         </t>
  </si>
  <si>
    <t xml:space="preserve"> - หญิง                                        </t>
  </si>
  <si>
    <t xml:space="preserve">เพศ                                          </t>
  </si>
  <si>
    <t>Total Populations</t>
  </si>
  <si>
    <t xml:space="preserve">จำนวนประชากร                      </t>
  </si>
  <si>
    <t xml:space="preserve">PERCENTAGE  OF HOUSEHOLD MEMBERS  BY SOME  SELECTED  CHARACTERISTICS AND INTERVALS OF TOTAL MONTHLY EXPENDITURE PER HOUSEHOLD  </t>
  </si>
  <si>
    <t>อัตราร้อยละของสมาชิกในครัวเรือน จำแนกตามลักษณะที่สำคัญของครัวเรือน และตามช่วงของค่าใช้จ่ายทั้งสิ้นต่อเดือนต่อครัวเรือน</t>
  </si>
  <si>
    <t>The 2018 Household Socio-economic Survey, National Statistical Office</t>
  </si>
  <si>
    <r>
      <t>สำรวจภาวะเศรษฐกิจและสังคมของครัวเรือน</t>
    </r>
    <r>
      <rPr>
        <b/>
        <sz val="8"/>
        <color indexed="8"/>
        <rFont val="TH SarabunPSK"/>
        <family val="2"/>
      </rPr>
      <t xml:space="preserve"> </t>
    </r>
    <r>
      <rPr>
        <b/>
        <sz val="10"/>
        <color indexed="8"/>
        <rFont val="TH SarabunPSK"/>
        <family val="2"/>
      </rPr>
      <t>พ.ศ.</t>
    </r>
    <r>
      <rPr>
        <b/>
        <sz val="8"/>
        <color indexed="8"/>
        <rFont val="TH SarabunPSK"/>
        <family val="2"/>
      </rPr>
      <t xml:space="preserve"> </t>
    </r>
    <r>
      <rPr>
        <b/>
        <sz val="10"/>
        <color indexed="8"/>
        <rFont val="TH SarabunPSK"/>
        <family val="2"/>
      </rPr>
      <t>2561  สำนักงานสถิติแห่งชาติ</t>
    </r>
  </si>
  <si>
    <t xml:space="preserve">ที่มา : </t>
  </si>
  <si>
    <t xml:space="preserve"> - Transport</t>
  </si>
  <si>
    <t xml:space="preserve"> - ค่าเดินทางไปโรงเรียน                        </t>
  </si>
  <si>
    <t xml:space="preserve"> - Books &amp; Equipment</t>
  </si>
  <si>
    <t xml:space="preserve"> - ค่าสมุดหนังสือ/อุปกรณ์                      </t>
  </si>
  <si>
    <t xml:space="preserve"> - Uniform</t>
  </si>
  <si>
    <t xml:space="preserve"> - ค่าเครื่องแบบ                               </t>
  </si>
  <si>
    <t xml:space="preserve"> - Tuition/School Fees</t>
  </si>
  <si>
    <t xml:space="preserve"> - ค่าธรรมเนียมการศึกษา                        </t>
  </si>
  <si>
    <t xml:space="preserve">การศึกษาอื่นๆ                                   </t>
  </si>
  <si>
    <t>Postgraduate Level</t>
  </si>
  <si>
    <t xml:space="preserve">ระดับสูงกว่าปริญญาตรี                           </t>
  </si>
  <si>
    <t xml:space="preserve"> per HH.</t>
  </si>
  <si>
    <t>Average</t>
  </si>
  <si>
    <t>Type of Education Expenditure</t>
  </si>
  <si>
    <t>and</t>
  </si>
  <si>
    <t>และ</t>
  </si>
  <si>
    <t>Education Level</t>
  </si>
  <si>
    <t>ระดับการศึกษา</t>
  </si>
  <si>
    <t>TYPE OF EDUCATION EXPENDITURE, AND BY INTERVALS OF TOTAL MONTHLY EXPENDITURE PER HOUSEHOLD (Contd.)</t>
  </si>
  <si>
    <t xml:space="preserve">AVERAGE OF EDUCATION EXPENDITURE (FOR THE WHOLE YEAR OF SCHOOL ATTENDANCE ) PER HOUSEHOLD BY EDUCATION LEVEL, </t>
  </si>
  <si>
    <t xml:space="preserve">TABLE 8  </t>
  </si>
  <si>
    <t>ตามช่วงของค่าใช้จ่ายทั้งสิ้นต่อเดือนของครัวเรือน  (ต่อ)</t>
  </si>
  <si>
    <t>ค่าใช้จ่ายด้านการศึกษา(ตลอดปีการศึกษาที่ผ่านมา) เฉลี่ยต่อครัวเรือน จำแนกตามระดับการศึกษา ประเภทของค่าใช้จ่ายและ</t>
  </si>
  <si>
    <t xml:space="preserve">ตาราง 8  </t>
  </si>
  <si>
    <t>University/Bachelor Degree level</t>
  </si>
  <si>
    <t xml:space="preserve">ระดับปริญญาตรี                                  </t>
  </si>
  <si>
    <t>Vocation or Technical Level</t>
  </si>
  <si>
    <t xml:space="preserve">ระดับอาชีวศึกษา                                 </t>
  </si>
  <si>
    <t>Secondary Level</t>
  </si>
  <si>
    <t xml:space="preserve">ระดับมัธยมศึกษา                                 </t>
  </si>
  <si>
    <t xml:space="preserve"> Primary Level</t>
  </si>
  <si>
    <t xml:space="preserve">ระดับประถมศึกษา                                 </t>
  </si>
  <si>
    <t>Kindergarten and Pre-Primary Level</t>
  </si>
  <si>
    <t xml:space="preserve">ระดับอนุบาล/ก่อนประถม                           </t>
  </si>
  <si>
    <t>All Education Level</t>
  </si>
  <si>
    <t xml:space="preserve">ทุกระดับการศึกษา                                </t>
  </si>
  <si>
    <t>TYPE OF EDUCATION EXPENDITURE, AND BY INTERVALS OF TOTAL MONTHLY EXPENDITURE PER HOUSEHOLD</t>
  </si>
  <si>
    <t>ตามช่วงของค่าใช้จ่ายทั้งสิ้นต่อเดือนของครัวเรือน</t>
  </si>
  <si>
    <t>Source : The 2018 Household Socio-economic Survey,Nakhon Ratchasima Province,  National Statistical Office</t>
  </si>
  <si>
    <t>ที่มา : สำรวจภาวะเศรษฐกิจและสังคมของครัวเรือน พ.ศ. 2561  จังหวัดนครราชสีมา  สำนักงานสถิติแห่งชาติ</t>
  </si>
  <si>
    <t xml:space="preserve"> - Motor - Boat   </t>
  </si>
  <si>
    <t xml:space="preserve"> - เรือยนต์                             </t>
  </si>
  <si>
    <t xml:space="preserve"> - Other Mini - Truck</t>
  </si>
  <si>
    <t xml:space="preserve"> - รถอีแต๋น และรถอื่น ๆ   ประเภทเดียวกัน              </t>
  </si>
  <si>
    <t xml:space="preserve"> - Pickup , Van</t>
  </si>
  <si>
    <t xml:space="preserve"> - รถบรรทุกเล็ก/ รถปิกอัพ/ รถตู้             </t>
  </si>
  <si>
    <t xml:space="preserve"> - Automobile</t>
  </si>
  <si>
    <t xml:space="preserve"> - รถยนต์ส่วนบุคคล                      </t>
  </si>
  <si>
    <t xml:space="preserve"> - Motorcycle</t>
  </si>
  <si>
    <t xml:space="preserve"> - รถจักรยานยนต์                        </t>
  </si>
  <si>
    <t xml:space="preserve"> - Bicycle</t>
  </si>
  <si>
    <t xml:space="preserve"> - รถจักรยาน                            </t>
  </si>
  <si>
    <t>Business Use</t>
  </si>
  <si>
    <t xml:space="preserve">Private and/or </t>
  </si>
  <si>
    <t>ใช้ในครัวเรือน และ/หรือ ใช้ในธุรกิจ</t>
  </si>
  <si>
    <t xml:space="preserve"> - Members Accessed to Internet</t>
  </si>
  <si>
    <t xml:space="preserve"> - สมาชิกที่ใช้อินเทอร์เน็ต             </t>
  </si>
  <si>
    <t xml:space="preserve">      </t>
  </si>
  <si>
    <t xml:space="preserve"> - Water pump electric</t>
  </si>
  <si>
    <t xml:space="preserve"> - เครื่องสูบน้ำไฟฟ้า</t>
  </si>
  <si>
    <t xml:space="preserve"> - LED  T8</t>
  </si>
  <si>
    <t xml:space="preserve"> - หลอด LED ประเภท T8</t>
  </si>
  <si>
    <t xml:space="preserve"> - LED  E27</t>
  </si>
  <si>
    <t xml:space="preserve"> - หลอด LED ประเภท E27</t>
  </si>
  <si>
    <t xml:space="preserve"> - Compact Fluorescent Lamp</t>
  </si>
  <si>
    <t xml:space="preserve"> - หลอดตะเกียบ                          </t>
  </si>
  <si>
    <t xml:space="preserve"> - Light Bulbs</t>
  </si>
  <si>
    <t xml:space="preserve"> - หลอดไฟดวงโคม                         </t>
  </si>
  <si>
    <t xml:space="preserve"> - Fluorescences</t>
  </si>
  <si>
    <t xml:space="preserve"> - หลอดไฟนีออน                          </t>
  </si>
  <si>
    <t xml:space="preserve"> - Facsimile</t>
  </si>
  <si>
    <t xml:space="preserve"> - โทรสาร                               </t>
  </si>
  <si>
    <t xml:space="preserve"> - Mobile Phone</t>
  </si>
  <si>
    <t xml:space="preserve"> - โทรศัพท์เคลื่อนที่                   </t>
  </si>
  <si>
    <t xml:space="preserve"> - Telephone (include PCT.) </t>
  </si>
  <si>
    <t xml:space="preserve"> - โทรศัพท์    (รวมเครื่องต่อพ่วง PCT)                   </t>
  </si>
  <si>
    <t>Unknow status</t>
  </si>
  <si>
    <t xml:space="preserve">           </t>
  </si>
  <si>
    <t xml:space="preserve">        </t>
  </si>
  <si>
    <t>Married but</t>
  </si>
  <si>
    <t>Married</t>
  </si>
  <si>
    <t xml:space="preserve">         </t>
  </si>
  <si>
    <t>สถานภาพ</t>
  </si>
  <si>
    <t>Separated</t>
  </si>
  <si>
    <t>Widowed</t>
  </si>
  <si>
    <t>Never</t>
  </si>
  <si>
    <t>Female</t>
  </si>
  <si>
    <t>Male</t>
  </si>
  <si>
    <t xml:space="preserve">                            </t>
  </si>
  <si>
    <t>Durable Goods</t>
  </si>
  <si>
    <t>สมรสแต่ไม่ทราบ</t>
  </si>
  <si>
    <t xml:space="preserve">แยกกันอยู่  </t>
  </si>
  <si>
    <t>แต่งงาน</t>
  </si>
  <si>
    <t>&gt;=60</t>
  </si>
  <si>
    <t xml:space="preserve">&lt; 20  </t>
  </si>
  <si>
    <t>สินทรัพย์</t>
  </si>
  <si>
    <t>สถานภาพการสมรส  Marital Status</t>
  </si>
  <si>
    <t>อายุ (ปี)  Age (Years)</t>
  </si>
  <si>
    <t>เพศ  Sex</t>
  </si>
  <si>
    <t>Household Head</t>
  </si>
  <si>
    <t>หัวหน้าครัวเรือน</t>
  </si>
  <si>
    <t>PERCENTAGE OF HOUSEHOLDS REPORTING OWNERSHIP OF DURABLE GOODS BY SOME SELECTED HOUSEHOLD CHARACTERISTICS (Contd.)</t>
  </si>
  <si>
    <t xml:space="preserve">TABLE 9  </t>
  </si>
  <si>
    <t>อัตราร้อยละของครัวเรือนที่รายงานการเป็นเจ้าของสินทรัพย์  จำแนกตามลักษณะที่สำคัญของครัวเรือน (ต่อ)</t>
  </si>
  <si>
    <t xml:space="preserve">ตาราง 9  </t>
  </si>
  <si>
    <t xml:space="preserve"> - Computer with  internet connected</t>
  </si>
  <si>
    <t xml:space="preserve"> - เครื่องคอมพิวเตอร์ที่เชื่อมต่อกับอินเทอร์เน็ต</t>
  </si>
  <si>
    <t xml:space="preserve"> - Home Computer</t>
  </si>
  <si>
    <t xml:space="preserve"> - เครื่องคอมพิวเตอร์                   </t>
  </si>
  <si>
    <t xml:space="preserve"> - Water Boiler</t>
  </si>
  <si>
    <t xml:space="preserve"> - เครื่องทำน้ำอุ่นในห้องน้ำ             </t>
  </si>
  <si>
    <t xml:space="preserve"> - Air Conditioner</t>
  </si>
  <si>
    <t xml:space="preserve"> - เครื่องปรับอากาศ                     </t>
  </si>
  <si>
    <t xml:space="preserve"> - front - loading washing machine</t>
  </si>
  <si>
    <t xml:space="preserve"> - เครื่องซักผ้าฝาหน้า                      </t>
  </si>
  <si>
    <t xml:space="preserve"> - Top - loading washing machine</t>
  </si>
  <si>
    <t xml:space="preserve"> - เครื่องซักผ้าฝาบน</t>
  </si>
  <si>
    <t xml:space="preserve"> - Video/VCD/DVD Player</t>
  </si>
  <si>
    <t xml:space="preserve"> - เครื่องเล่นวีดีโอ/วีซีดี/ ดีวีดี     </t>
  </si>
  <si>
    <t xml:space="preserve"> - T.V.  LCD/LED/PLASMA</t>
  </si>
  <si>
    <t xml:space="preserve"> - โทรทัศน์แบบแอลซีดี/แอลอีดี/พลาสมา                             </t>
  </si>
  <si>
    <t xml:space="preserve"> - T.V.</t>
  </si>
  <si>
    <t xml:space="preserve"> - โทรทัศน์                             </t>
  </si>
  <si>
    <t xml:space="preserve"> - Radio</t>
  </si>
  <si>
    <t xml:space="preserve"> - วิทยุ                                </t>
  </si>
  <si>
    <t xml:space="preserve"> - Electric Fan</t>
  </si>
  <si>
    <t xml:space="preserve"> - พัดลม                                </t>
  </si>
  <si>
    <t xml:space="preserve"> - Electric pan/ Electric cooking pot</t>
  </si>
  <si>
    <t xml:space="preserve"> - กระทะไฟฟ้า/หม้อหุงต้มอาหารไฟฟ้า</t>
  </si>
  <si>
    <t xml:space="preserve"> - Electric Cooking Pot</t>
  </si>
  <si>
    <t xml:space="preserve"> - หม้อหุงต้มอาหารไฟฟ้า                 </t>
  </si>
  <si>
    <t xml:space="preserve"> - Electric Iron</t>
  </si>
  <si>
    <t xml:space="preserve"> - เตารีดไฟฟ้า                          </t>
  </si>
  <si>
    <t xml:space="preserve"> - Refrigerator</t>
  </si>
  <si>
    <t xml:space="preserve"> - ตู้เย็น                              </t>
  </si>
  <si>
    <t xml:space="preserve"> - Electric Pot</t>
  </si>
  <si>
    <t xml:space="preserve"> - กระติกต้มน้ำไฟฟ้า                    </t>
  </si>
  <si>
    <t xml:space="preserve"> - Microwave Oven</t>
  </si>
  <si>
    <t xml:space="preserve"> - เตาอบไมโครเวฟ                        </t>
  </si>
  <si>
    <t xml:space="preserve"> - Cooking Stove - Electric</t>
  </si>
  <si>
    <t xml:space="preserve"> - เตาหุงต้มอาหาร-ไฟฟ้า                 </t>
  </si>
  <si>
    <t xml:space="preserve"> - Cooking Stove - Gas</t>
  </si>
  <si>
    <t xml:space="preserve"> - เตาหุงต้มอาหาร-แก๊ส                  </t>
  </si>
  <si>
    <t xml:space="preserve"> - Bed (Wood or Metal)</t>
  </si>
  <si>
    <t xml:space="preserve"> - เตียงนอนไม้หรือโลหะ                  </t>
  </si>
  <si>
    <t>Private Use</t>
  </si>
  <si>
    <t>ใช้ในครัวเรือน</t>
  </si>
  <si>
    <t>PERCENTAGE OF HOUSEHOLDS REPORTING OWNERSHIP OF DURABLE GOODS BY SOME SELECTED HOUSEHOLD CHARACTERISTICS</t>
  </si>
  <si>
    <t>อัตราร้อยละของครัวเรือนที่รายงานการเป็นเจ้าของสินทรัพย์  จำแนกตามลักษณะที่สำคัญของครัวเรือน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</si>
</sst>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00"/>
    <numFmt numFmtId="190" formatCode="#,##0.0"/>
    <numFmt numFmtId="191" formatCode="\(0\)"/>
    <numFmt numFmtId="192" formatCode="0.0"/>
  </numFmts>
  <fonts count="66">
    <font>
      <sz val="11"/>
      <color theme="1"/>
      <name val="Calibri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charset val="222"/>
    </font>
    <font>
      <sz val="10"/>
      <color theme="1"/>
      <name val="TH SarabunPSK"/>
      <family val="2"/>
    </font>
    <font>
      <sz val="16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b/>
      <u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u/>
      <sz val="12"/>
      <color theme="1"/>
      <name val="TH SarabunPSK"/>
      <family val="2"/>
    </font>
    <font>
      <i/>
      <sz val="14"/>
      <name val="Angsana New"/>
      <family val="1"/>
      <charset val="222"/>
    </font>
    <font>
      <b/>
      <sz val="10"/>
      <name val="Arial"/>
      <family val="2"/>
    </font>
    <font>
      <i/>
      <sz val="16"/>
      <name val="Angsana New"/>
      <family val="1"/>
    </font>
    <font>
      <b/>
      <i/>
      <sz val="16"/>
      <name val="Angsana New"/>
      <family val="1"/>
      <charset val="222"/>
    </font>
    <font>
      <b/>
      <i/>
      <sz val="14"/>
      <name val="Angsana New"/>
      <family val="1"/>
      <charset val="222"/>
    </font>
    <font>
      <sz val="14"/>
      <name val="Angsana New"/>
      <family val="1"/>
      <charset val="222"/>
    </font>
    <font>
      <b/>
      <i/>
      <sz val="13"/>
      <color indexed="8"/>
      <name val="TH SarabunPSK"/>
      <family val="2"/>
    </font>
    <font>
      <b/>
      <i/>
      <sz val="13"/>
      <color theme="1"/>
      <name val="TH SarabunPSK"/>
      <family val="2"/>
    </font>
    <font>
      <b/>
      <i/>
      <vertAlign val="subscript"/>
      <sz val="13"/>
      <color indexed="8"/>
      <name val="TH SarabunPSK"/>
      <family val="2"/>
    </font>
    <font>
      <sz val="17"/>
      <color theme="1"/>
      <name val="TH SarabunPSK"/>
      <family val="2"/>
    </font>
    <font>
      <sz val="16"/>
      <name val="Angsan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i/>
      <sz val="14"/>
      <color theme="1"/>
      <name val="TH SarabunPSK"/>
      <family val="2"/>
    </font>
    <font>
      <b/>
      <sz val="8"/>
      <color indexed="8"/>
      <name val="TH SarabunPSK"/>
      <family val="2"/>
    </font>
    <font>
      <b/>
      <sz val="16"/>
      <color indexed="8"/>
      <name val="TH SarabunPSK"/>
      <family val="2"/>
    </font>
    <font>
      <b/>
      <i/>
      <sz val="14"/>
      <color theme="1"/>
      <name val="TH SarabunPSK"/>
      <family val="2"/>
    </font>
    <font>
      <i/>
      <sz val="16"/>
      <color theme="1"/>
      <name val="TH SarabunPSK"/>
      <family val="2"/>
    </font>
    <font>
      <b/>
      <i/>
      <sz val="16"/>
      <color theme="1"/>
      <name val="TH SarabunPSK"/>
      <family val="2"/>
    </font>
    <font>
      <b/>
      <sz val="17"/>
      <color theme="1"/>
      <name val="TH SarabunPSK"/>
      <family val="2"/>
    </font>
    <font>
      <sz val="18"/>
      <color theme="1"/>
      <name val="TH SarabunPSK"/>
      <family val="2"/>
    </font>
    <font>
      <b/>
      <i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1"/>
      <color rgb="FFFF0000"/>
      <name val="TH SarabunPSK"/>
      <family val="2"/>
    </font>
    <font>
      <b/>
      <sz val="11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0"/>
      <color indexed="8"/>
      <name val="TH SarabunPSK"/>
      <family val="2"/>
    </font>
    <font>
      <vertAlign val="superscript"/>
      <sz val="16"/>
      <color theme="1"/>
      <name val="TH SarabunPSK"/>
      <family val="2"/>
    </font>
    <font>
      <sz val="15.5"/>
      <name val="Angsana New"/>
      <family val="1"/>
      <charset val="222"/>
    </font>
    <font>
      <b/>
      <u/>
      <sz val="11"/>
      <color theme="1"/>
      <name val="TH SarabunPSK"/>
      <family val="2"/>
    </font>
    <font>
      <sz val="9"/>
      <color theme="1"/>
      <name val="TH SarabunPSK"/>
      <family val="2"/>
    </font>
    <font>
      <b/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7" fillId="0" borderId="0"/>
    <xf numFmtId="43" fontId="1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4" fillId="0" borderId="0"/>
    <xf numFmtId="0" fontId="21" fillId="0" borderId="0"/>
    <xf numFmtId="0" fontId="37" fillId="0" borderId="0"/>
  </cellStyleXfs>
  <cellXfs count="76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/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1" applyFont="1" applyAlignment="1">
      <alignment vertical="center" textRotation="180"/>
    </xf>
    <xf numFmtId="0" fontId="8" fillId="0" borderId="0" xfId="1" applyFont="1" applyAlignment="1">
      <alignment horizontal="left" textRotation="180"/>
    </xf>
    <xf numFmtId="0" fontId="9" fillId="0" borderId="0" xfId="2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9" fillId="0" borderId="0" xfId="1" applyFont="1" applyAlignment="1">
      <alignment vertical="center" textRotation="180"/>
    </xf>
    <xf numFmtId="0" fontId="13" fillId="0" borderId="0" xfId="1" applyFont="1" applyAlignment="1">
      <alignment vertical="center"/>
    </xf>
    <xf numFmtId="187" fontId="12" fillId="0" borderId="0" xfId="3" applyNumberFormat="1" applyFont="1" applyBorder="1" applyAlignment="1">
      <alignment vertical="center"/>
    </xf>
    <xf numFmtId="187" fontId="6" fillId="0" borderId="0" xfId="3" applyNumberFormat="1" applyFont="1" applyBorder="1" applyAlignment="1">
      <alignment vertical="center"/>
    </xf>
    <xf numFmtId="187" fontId="10" fillId="0" borderId="6" xfId="3" quotePrefix="1" applyNumberFormat="1" applyFont="1" applyBorder="1" applyAlignment="1">
      <alignment horizontal="right" vertical="center"/>
    </xf>
    <xf numFmtId="0" fontId="12" fillId="0" borderId="8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5" fillId="0" borderId="0" xfId="1" applyFont="1" applyFill="1" applyAlignment="1">
      <alignment vertical="center"/>
    </xf>
    <xf numFmtId="0" fontId="12" fillId="0" borderId="0" xfId="1" quotePrefix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right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right"/>
    </xf>
    <xf numFmtId="187" fontId="12" fillId="0" borderId="6" xfId="3" quotePrefix="1" applyNumberFormat="1" applyFont="1" applyBorder="1" applyAlignment="1">
      <alignment horizontal="right" vertical="center"/>
    </xf>
    <xf numFmtId="187" fontId="18" fillId="0" borderId="0" xfId="3" applyNumberFormat="1" applyFont="1" applyBorder="1" applyAlignment="1">
      <alignment vertical="center"/>
    </xf>
    <xf numFmtId="187" fontId="11" fillId="0" borderId="0" xfId="3" applyNumberFormat="1" applyFont="1" applyBorder="1" applyAlignment="1">
      <alignment vertical="center"/>
    </xf>
    <xf numFmtId="0" fontId="18" fillId="0" borderId="8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187" fontId="13" fillId="0" borderId="6" xfId="3" quotePrefix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188" fontId="12" fillId="0" borderId="6" xfId="3" quotePrefix="1" applyNumberFormat="1" applyFont="1" applyBorder="1" applyAlignment="1">
      <alignment horizontal="right" vertical="center"/>
    </xf>
    <xf numFmtId="0" fontId="17" fillId="0" borderId="8" xfId="1" applyFont="1" applyBorder="1" applyAlignment="1">
      <alignment vertical="center"/>
    </xf>
    <xf numFmtId="0" fontId="11" fillId="0" borderId="0" xfId="1" applyFont="1" applyAlignment="1">
      <alignment vertical="center"/>
    </xf>
    <xf numFmtId="188" fontId="17" fillId="0" borderId="0" xfId="1" applyNumberFormat="1" applyFont="1" applyBorder="1" applyAlignment="1">
      <alignment vertical="center"/>
    </xf>
    <xf numFmtId="187" fontId="18" fillId="0" borderId="6" xfId="3" quotePrefix="1" applyNumberFormat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9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9" fillId="0" borderId="5" xfId="1" applyFont="1" applyBorder="1" applyAlignment="1">
      <alignment vertical="center"/>
    </xf>
    <xf numFmtId="0" fontId="9" fillId="0" borderId="5" xfId="1" quotePrefix="1" applyFont="1" applyBorder="1" applyAlignment="1">
      <alignment horizontal="center" vertical="center"/>
    </xf>
    <xf numFmtId="0" fontId="18" fillId="0" borderId="3" xfId="4" applyFont="1" applyBorder="1" applyAlignment="1">
      <alignment horizontal="center" vertical="center"/>
    </xf>
    <xf numFmtId="0" fontId="18" fillId="0" borderId="9" xfId="4" applyFont="1" applyBorder="1" applyAlignment="1">
      <alignment vertical="center"/>
    </xf>
    <xf numFmtId="0" fontId="9" fillId="0" borderId="0" xfId="1" quotePrefix="1" applyFont="1" applyBorder="1" applyAlignment="1">
      <alignment horizontal="center" vertical="center"/>
    </xf>
    <xf numFmtId="0" fontId="18" fillId="0" borderId="6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5" fillId="0" borderId="0" xfId="1"/>
    <xf numFmtId="0" fontId="5" fillId="0" borderId="0" xfId="1" applyAlignment="1">
      <alignment horizontal="left"/>
    </xf>
    <xf numFmtId="188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0" fontId="11" fillId="0" borderId="0" xfId="1" applyFont="1" applyAlignment="1">
      <alignment horizontal="left"/>
    </xf>
    <xf numFmtId="0" fontId="6" fillId="0" borderId="0" xfId="1" applyFont="1" applyBorder="1" applyAlignment="1">
      <alignment horizontal="left"/>
    </xf>
    <xf numFmtId="0" fontId="11" fillId="0" borderId="0" xfId="1" applyFont="1" applyBorder="1" applyAlignment="1">
      <alignment horizontal="right" vertical="center"/>
    </xf>
    <xf numFmtId="188" fontId="11" fillId="0" borderId="0" xfId="3" applyNumberFormat="1" applyFont="1" applyBorder="1" applyAlignment="1">
      <alignment horizontal="right" vertical="center"/>
    </xf>
    <xf numFmtId="188" fontId="11" fillId="0" borderId="0" xfId="3" quotePrefix="1" applyNumberFormat="1" applyFont="1" applyBorder="1" applyAlignment="1">
      <alignment horizontal="right" vertical="center"/>
    </xf>
    <xf numFmtId="187" fontId="10" fillId="0" borderId="0" xfId="1" applyNumberFormat="1" applyFont="1" applyBorder="1" applyAlignment="1">
      <alignment horizontal="right" vertical="center"/>
    </xf>
    <xf numFmtId="187" fontId="10" fillId="0" borderId="0" xfId="3" quotePrefix="1" applyNumberFormat="1" applyFont="1" applyBorder="1" applyAlignment="1">
      <alignment horizontal="right" vertical="center"/>
    </xf>
    <xf numFmtId="0" fontId="11" fillId="0" borderId="0" xfId="1" applyFont="1" applyBorder="1" applyAlignment="1">
      <alignment horizontal="left"/>
    </xf>
    <xf numFmtId="0" fontId="11" fillId="0" borderId="3" xfId="1" applyFont="1" applyBorder="1" applyAlignment="1">
      <alignment horizontal="right" vertical="center"/>
    </xf>
    <xf numFmtId="188" fontId="11" fillId="0" borderId="5" xfId="3" applyNumberFormat="1" applyFont="1" applyBorder="1" applyAlignment="1">
      <alignment horizontal="right" vertical="center"/>
    </xf>
    <xf numFmtId="188" fontId="11" fillId="0" borderId="3" xfId="3" quotePrefix="1" applyNumberFormat="1" applyFont="1" applyBorder="1" applyAlignment="1">
      <alignment horizontal="right" vertical="center"/>
    </xf>
    <xf numFmtId="188" fontId="11" fillId="0" borderId="3" xfId="3" applyNumberFormat="1" applyFont="1" applyBorder="1" applyAlignment="1">
      <alignment horizontal="right" vertical="center"/>
    </xf>
    <xf numFmtId="4" fontId="11" fillId="0" borderId="3" xfId="3" quotePrefix="1" applyNumberFormat="1" applyFont="1" applyBorder="1" applyAlignment="1">
      <alignment horizontal="right" vertical="center"/>
    </xf>
    <xf numFmtId="0" fontId="11" fillId="0" borderId="0" xfId="1" applyFont="1" applyAlignment="1"/>
    <xf numFmtId="0" fontId="5" fillId="0" borderId="0" xfId="1" applyAlignment="1"/>
    <xf numFmtId="0" fontId="10" fillId="0" borderId="0" xfId="1" applyFont="1" applyAlignment="1"/>
    <xf numFmtId="0" fontId="6" fillId="0" borderId="0" xfId="1" applyFont="1" applyAlignment="1"/>
    <xf numFmtId="0" fontId="12" fillId="0" borderId="0" xfId="1" applyFont="1" applyBorder="1" applyAlignment="1"/>
    <xf numFmtId="187" fontId="6" fillId="0" borderId="0" xfId="3" applyNumberFormat="1" applyFont="1" applyBorder="1" applyAlignment="1"/>
    <xf numFmtId="3" fontId="6" fillId="0" borderId="6" xfId="1" applyNumberFormat="1" applyFont="1" applyBorder="1" applyAlignment="1">
      <alignment horizontal="right"/>
    </xf>
    <xf numFmtId="3" fontId="6" fillId="0" borderId="0" xfId="3" applyNumberFormat="1" applyFont="1" applyBorder="1" applyAlignment="1">
      <alignment horizontal="right"/>
    </xf>
    <xf numFmtId="3" fontId="6" fillId="0" borderId="6" xfId="3" quotePrefix="1" applyNumberFormat="1" applyFont="1" applyBorder="1" applyAlignment="1">
      <alignment horizontal="right"/>
    </xf>
    <xf numFmtId="3" fontId="6" fillId="0" borderId="6" xfId="3" applyNumberFormat="1" applyFont="1" applyBorder="1" applyAlignment="1">
      <alignment horizontal="right"/>
    </xf>
    <xf numFmtId="4" fontId="6" fillId="0" borderId="6" xfId="3" quotePrefix="1" applyNumberFormat="1" applyFont="1" applyBorder="1" applyAlignment="1">
      <alignment horizontal="right"/>
    </xf>
    <xf numFmtId="0" fontId="12" fillId="0" borderId="8" xfId="1" applyFont="1" applyBorder="1" applyAlignment="1"/>
    <xf numFmtId="0" fontId="12" fillId="0" borderId="0" xfId="1" applyFont="1" applyAlignment="1"/>
    <xf numFmtId="187" fontId="12" fillId="0" borderId="0" xfId="3" applyNumberFormat="1" applyFont="1" applyBorder="1" applyAlignment="1"/>
    <xf numFmtId="0" fontId="10" fillId="0" borderId="8" xfId="1" applyFont="1" applyBorder="1" applyAlignment="1"/>
    <xf numFmtId="0" fontId="13" fillId="0" borderId="0" xfId="1" applyFont="1" applyBorder="1" applyAlignment="1"/>
    <xf numFmtId="0" fontId="10" fillId="0" borderId="0" xfId="1" applyFont="1" applyBorder="1" applyAlignment="1"/>
    <xf numFmtId="0" fontId="13" fillId="0" borderId="0" xfId="1" applyFont="1" applyAlignment="1"/>
    <xf numFmtId="0" fontId="11" fillId="0" borderId="6" xfId="1" applyFont="1" applyBorder="1" applyAlignment="1">
      <alignment horizontal="right"/>
    </xf>
    <xf numFmtId="188" fontId="11" fillId="0" borderId="0" xfId="3" applyNumberFormat="1" applyFont="1" applyBorder="1" applyAlignment="1">
      <alignment horizontal="right"/>
    </xf>
    <xf numFmtId="188" fontId="11" fillId="0" borderId="6" xfId="3" quotePrefix="1" applyNumberFormat="1" applyFont="1" applyBorder="1" applyAlignment="1">
      <alignment horizontal="right"/>
    </xf>
    <xf numFmtId="188" fontId="11" fillId="0" borderId="6" xfId="3" applyNumberFormat="1" applyFont="1" applyBorder="1" applyAlignment="1">
      <alignment horizontal="right"/>
    </xf>
    <xf numFmtId="3" fontId="11" fillId="0" borderId="6" xfId="3" quotePrefix="1" applyNumberFormat="1" applyFont="1" applyBorder="1" applyAlignment="1">
      <alignment horizontal="right"/>
    </xf>
    <xf numFmtId="3" fontId="11" fillId="0" borderId="6" xfId="1" applyNumberFormat="1" applyFont="1" applyBorder="1" applyAlignment="1">
      <alignment horizontal="right"/>
    </xf>
    <xf numFmtId="3" fontId="11" fillId="0" borderId="0" xfId="3" applyNumberFormat="1" applyFont="1" applyBorder="1" applyAlignment="1">
      <alignment horizontal="right"/>
    </xf>
    <xf numFmtId="3" fontId="11" fillId="0" borderId="6" xfId="3" applyNumberFormat="1" applyFont="1" applyBorder="1" applyAlignment="1">
      <alignment horizontal="right"/>
    </xf>
    <xf numFmtId="0" fontId="22" fillId="0" borderId="0" xfId="1" applyFont="1" applyAlignment="1"/>
    <xf numFmtId="0" fontId="13" fillId="0" borderId="8" xfId="1" applyFont="1" applyBorder="1" applyAlignment="1"/>
    <xf numFmtId="0" fontId="22" fillId="0" borderId="0" xfId="1" applyFont="1" applyBorder="1" applyAlignment="1"/>
    <xf numFmtId="0" fontId="23" fillId="0" borderId="0" xfId="1" applyFont="1" applyAlignment="1">
      <alignment vertical="center"/>
    </xf>
    <xf numFmtId="0" fontId="23" fillId="0" borderId="0" xfId="1" applyFont="1" applyAlignment="1">
      <alignment horizontal="left"/>
    </xf>
    <xf numFmtId="0" fontId="23" fillId="0" borderId="5" xfId="1" applyFont="1" applyBorder="1" applyAlignment="1">
      <alignment vertical="center"/>
    </xf>
    <xf numFmtId="0" fontId="23" fillId="0" borderId="7" xfId="1" applyFont="1" applyBorder="1" applyAlignment="1">
      <alignment horizontal="center" vertical="center"/>
    </xf>
    <xf numFmtId="3" fontId="23" fillId="0" borderId="3" xfId="1" applyNumberFormat="1" applyFont="1" applyBorder="1" applyAlignment="1">
      <alignment horizontal="center" vertical="center"/>
    </xf>
    <xf numFmtId="3" fontId="23" fillId="0" borderId="5" xfId="1" applyNumberFormat="1" applyFont="1" applyBorder="1" applyAlignment="1">
      <alignment horizontal="center" vertical="center"/>
    </xf>
    <xf numFmtId="0" fontId="23" fillId="0" borderId="7" xfId="1" applyFont="1" applyBorder="1" applyAlignment="1">
      <alignment vertical="center"/>
    </xf>
    <xf numFmtId="0" fontId="18" fillId="0" borderId="3" xfId="1" applyFont="1" applyBorder="1" applyAlignment="1">
      <alignment horizontal="center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3" fillId="0" borderId="8" xfId="1" applyFont="1" applyBorder="1" applyAlignment="1">
      <alignment horizontal="center" vertical="center"/>
    </xf>
    <xf numFmtId="188" fontId="23" fillId="0" borderId="6" xfId="1" applyNumberFormat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8" xfId="1" applyFont="1" applyBorder="1" applyAlignment="1">
      <alignment vertical="center"/>
    </xf>
    <xf numFmtId="0" fontId="18" fillId="0" borderId="6" xfId="2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188" fontId="23" fillId="0" borderId="4" xfId="1" applyNumberFormat="1" applyFont="1" applyBorder="1" applyAlignment="1">
      <alignment horizontal="center" vertical="center"/>
    </xf>
    <xf numFmtId="49" fontId="23" fillId="0" borderId="2" xfId="1" applyNumberFormat="1" applyFont="1" applyBorder="1" applyAlignment="1">
      <alignment horizontal="center" vertical="center"/>
    </xf>
    <xf numFmtId="49" fontId="23" fillId="0" borderId="4" xfId="1" applyNumberFormat="1" applyFont="1" applyBorder="1" applyAlignment="1">
      <alignment horizontal="center" vertical="center"/>
    </xf>
    <xf numFmtId="16" fontId="23" fillId="0" borderId="11" xfId="1" applyNumberFormat="1" applyFont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23" fillId="0" borderId="2" xfId="1" applyFont="1" applyBorder="1" applyAlignment="1">
      <alignment vertical="center"/>
    </xf>
    <xf numFmtId="0" fontId="18" fillId="0" borderId="4" xfId="2" applyFont="1" applyBorder="1" applyAlignment="1">
      <alignment horizontal="center" vertical="center"/>
    </xf>
    <xf numFmtId="0" fontId="23" fillId="0" borderId="2" xfId="1" applyFont="1" applyBorder="1" applyAlignment="1">
      <alignment horizontal="left" vertical="center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Alignment="1">
      <alignment vertical="center"/>
    </xf>
    <xf numFmtId="0" fontId="17" fillId="0" borderId="0" xfId="1" applyFont="1" applyAlignment="1">
      <alignment horizontal="left"/>
    </xf>
    <xf numFmtId="0" fontId="17" fillId="0" borderId="0" xfId="1" applyFont="1" applyAlignment="1"/>
    <xf numFmtId="3" fontId="6" fillId="0" borderId="0" xfId="1" applyNumberFormat="1" applyFont="1" applyBorder="1" applyAlignment="1">
      <alignment horizontal="right"/>
    </xf>
    <xf numFmtId="3" fontId="6" fillId="0" borderId="0" xfId="3" quotePrefix="1" applyNumberFormat="1" applyFont="1" applyBorder="1" applyAlignment="1">
      <alignment horizontal="right"/>
    </xf>
    <xf numFmtId="1" fontId="6" fillId="0" borderId="0" xfId="3" applyNumberFormat="1" applyFont="1" applyBorder="1" applyAlignment="1">
      <alignment horizontal="right"/>
    </xf>
    <xf numFmtId="1" fontId="6" fillId="0" borderId="6" xfId="3" applyNumberFormat="1" applyFont="1" applyBorder="1" applyAlignment="1">
      <alignment horizontal="right"/>
    </xf>
    <xf numFmtId="0" fontId="26" fillId="0" borderId="0" xfId="1" applyFont="1" applyAlignment="1">
      <alignment horizontal="center"/>
    </xf>
    <xf numFmtId="0" fontId="28" fillId="0" borderId="0" xfId="1" applyFont="1" applyAlignment="1"/>
    <xf numFmtId="0" fontId="28" fillId="0" borderId="0" xfId="1" applyFont="1" applyAlignment="1">
      <alignment horizontal="left"/>
    </xf>
    <xf numFmtId="187" fontId="11" fillId="0" borderId="0" xfId="3" applyNumberFormat="1" applyFont="1" applyBorder="1" applyAlignment="1"/>
    <xf numFmtId="0" fontId="18" fillId="0" borderId="8" xfId="1" applyFont="1" applyBorder="1" applyAlignment="1"/>
    <xf numFmtId="0" fontId="13" fillId="0" borderId="0" xfId="1" quotePrefix="1" applyFont="1" applyBorder="1" applyAlignment="1">
      <alignment horizontal="center"/>
    </xf>
    <xf numFmtId="0" fontId="18" fillId="0" borderId="0" xfId="1" applyFont="1" applyAlignment="1"/>
    <xf numFmtId="187" fontId="18" fillId="0" borderId="0" xfId="3" applyNumberFormat="1" applyFont="1" applyBorder="1" applyAlignment="1"/>
    <xf numFmtId="3" fontId="6" fillId="0" borderId="0" xfId="1" applyNumberFormat="1" applyFont="1" applyBorder="1" applyAlignment="1">
      <alignment horizontal="right" vertical="center"/>
    </xf>
    <xf numFmtId="3" fontId="6" fillId="0" borderId="0" xfId="3" applyNumberFormat="1" applyFont="1" applyBorder="1" applyAlignment="1">
      <alignment horizontal="right" vertical="center"/>
    </xf>
    <xf numFmtId="3" fontId="6" fillId="0" borderId="0" xfId="3" quotePrefix="1" applyNumberFormat="1" applyFont="1" applyBorder="1" applyAlignment="1">
      <alignment horizontal="right" vertical="center"/>
    </xf>
    <xf numFmtId="0" fontId="13" fillId="0" borderId="0" xfId="1" applyFont="1" applyBorder="1" applyAlignment="1">
      <alignment horizontal="center"/>
    </xf>
    <xf numFmtId="0" fontId="18" fillId="0" borderId="0" xfId="1" applyFont="1" applyBorder="1" applyAlignment="1"/>
    <xf numFmtId="0" fontId="10" fillId="0" borderId="0" xfId="1" applyFont="1" applyFill="1" applyAlignment="1"/>
    <xf numFmtId="0" fontId="8" fillId="0" borderId="0" xfId="1" applyFont="1" applyAlignment="1">
      <alignment textRotation="180"/>
    </xf>
    <xf numFmtId="0" fontId="10" fillId="0" borderId="0" xfId="1" applyFont="1" applyBorder="1" applyAlignment="1">
      <alignment horizontal="center"/>
    </xf>
    <xf numFmtId="0" fontId="10" fillId="0" borderId="8" xfId="1" applyFont="1" applyFill="1" applyBorder="1" applyAlignment="1"/>
    <xf numFmtId="0" fontId="13" fillId="0" borderId="0" xfId="1" applyFont="1" applyAlignment="1">
      <alignment horizontal="center"/>
    </xf>
    <xf numFmtId="0" fontId="13" fillId="0" borderId="0" xfId="1" applyFont="1" applyFill="1" applyAlignment="1"/>
    <xf numFmtId="0" fontId="13" fillId="0" borderId="0" xfId="1" applyFont="1" applyFill="1" applyBorder="1" applyAlignment="1">
      <alignment horizontal="left"/>
    </xf>
    <xf numFmtId="0" fontId="11" fillId="0" borderId="8" xfId="1" applyFont="1" applyBorder="1" applyAlignment="1">
      <alignment vertical="center"/>
    </xf>
    <xf numFmtId="188" fontId="11" fillId="0" borderId="8" xfId="1" applyNumberFormat="1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4" xfId="1" applyFont="1" applyBorder="1" applyAlignment="1">
      <alignment vertical="center"/>
    </xf>
    <xf numFmtId="0" fontId="5" fillId="0" borderId="0" xfId="1" applyBorder="1"/>
    <xf numFmtId="0" fontId="5" fillId="0" borderId="0" xfId="1" applyBorder="1" applyAlignment="1">
      <alignment horizontal="left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0" xfId="3" applyNumberFormat="1" applyFont="1" applyBorder="1" applyAlignment="1">
      <alignment horizontal="right" vertical="center"/>
    </xf>
    <xf numFmtId="3" fontId="11" fillId="0" borderId="0" xfId="3" quotePrefix="1" applyNumberFormat="1" applyFont="1" applyBorder="1" applyAlignment="1">
      <alignment horizontal="right" vertical="center"/>
    </xf>
    <xf numFmtId="0" fontId="13" fillId="0" borderId="0" xfId="1" quotePrefix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/>
    <xf numFmtId="187" fontId="6" fillId="0" borderId="10" xfId="3" applyNumberFormat="1" applyFont="1" applyBorder="1" applyAlignment="1"/>
    <xf numFmtId="0" fontId="6" fillId="0" borderId="6" xfId="1" applyFont="1" applyBorder="1" applyAlignment="1">
      <alignment horizontal="right"/>
    </xf>
    <xf numFmtId="187" fontId="6" fillId="0" borderId="0" xfId="3" applyNumberFormat="1" applyFont="1" applyBorder="1" applyAlignment="1">
      <alignment horizontal="right"/>
    </xf>
    <xf numFmtId="187" fontId="6" fillId="0" borderId="6" xfId="3" quotePrefix="1" applyNumberFormat="1" applyFont="1" applyBorder="1" applyAlignment="1">
      <alignment horizontal="right"/>
    </xf>
    <xf numFmtId="187" fontId="6" fillId="0" borderId="6" xfId="3" applyNumberFormat="1" applyFont="1" applyBorder="1" applyAlignment="1">
      <alignment horizontal="right"/>
    </xf>
    <xf numFmtId="188" fontId="6" fillId="0" borderId="6" xfId="3" quotePrefix="1" applyNumberFormat="1" applyFont="1" applyBorder="1" applyAlignment="1">
      <alignment horizontal="right"/>
    </xf>
    <xf numFmtId="187" fontId="11" fillId="0" borderId="0" xfId="3" applyNumberFormat="1" applyFont="1" applyBorder="1" applyAlignment="1">
      <alignment horizontal="right"/>
    </xf>
    <xf numFmtId="187" fontId="11" fillId="0" borderId="6" xfId="3" quotePrefix="1" applyNumberFormat="1" applyFont="1" applyBorder="1" applyAlignment="1">
      <alignment horizontal="right"/>
    </xf>
    <xf numFmtId="187" fontId="11" fillId="0" borderId="6" xfId="3" applyNumberFormat="1" applyFont="1" applyBorder="1" applyAlignment="1">
      <alignment horizontal="right"/>
    </xf>
    <xf numFmtId="0" fontId="12" fillId="0" borderId="0" xfId="1" quotePrefix="1" applyFont="1" applyBorder="1" applyAlignment="1"/>
    <xf numFmtId="0" fontId="8" fillId="0" borderId="0" xfId="1" applyFont="1" applyAlignment="1">
      <alignment horizontal="left" vertical="top" textRotation="180"/>
    </xf>
    <xf numFmtId="0" fontId="10" fillId="0" borderId="0" xfId="1" applyFont="1" applyFill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187" fontId="11" fillId="0" borderId="10" xfId="3" applyNumberFormat="1" applyFont="1" applyBorder="1" applyAlignment="1"/>
    <xf numFmtId="0" fontId="11" fillId="0" borderId="0" xfId="1" applyFont="1" applyBorder="1" applyAlignment="1"/>
    <xf numFmtId="3" fontId="11" fillId="0" borderId="6" xfId="1" applyNumberFormat="1" applyFont="1" applyBorder="1" applyAlignment="1">
      <alignment horizontal="right" vertical="center"/>
    </xf>
    <xf numFmtId="3" fontId="11" fillId="0" borderId="6" xfId="3" applyNumberFormat="1" applyFont="1" applyBorder="1" applyAlignment="1">
      <alignment horizontal="right" vertical="center"/>
    </xf>
    <xf numFmtId="0" fontId="10" fillId="0" borderId="8" xfId="1" applyFont="1" applyBorder="1" applyAlignment="1">
      <alignment horizontal="left"/>
    </xf>
    <xf numFmtId="0" fontId="10" fillId="0" borderId="0" xfId="1" applyFont="1" applyBorder="1" applyAlignment="1">
      <alignment horizontal="left" vertical="center"/>
    </xf>
    <xf numFmtId="0" fontId="16" fillId="0" borderId="0" xfId="1" applyFont="1" applyAlignment="1"/>
    <xf numFmtId="3" fontId="6" fillId="0" borderId="6" xfId="3" applyNumberFormat="1" applyFont="1" applyBorder="1" applyAlignment="1"/>
    <xf numFmtId="3" fontId="6" fillId="0" borderId="10" xfId="3" applyNumberFormat="1" applyFont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3" fontId="6" fillId="0" borderId="0" xfId="3" applyNumberFormat="1" applyFont="1" applyAlignment="1">
      <alignment horizontal="right"/>
    </xf>
    <xf numFmtId="3" fontId="11" fillId="0" borderId="10" xfId="3" applyNumberFormat="1" applyFont="1" applyBorder="1" applyAlignment="1">
      <alignment horizontal="right"/>
    </xf>
    <xf numFmtId="3" fontId="13" fillId="0" borderId="8" xfId="1" applyNumberFormat="1" applyFont="1" applyBorder="1" applyAlignment="1"/>
    <xf numFmtId="188" fontId="11" fillId="0" borderId="6" xfId="3" applyNumberFormat="1" applyFont="1" applyBorder="1" applyAlignment="1"/>
    <xf numFmtId="0" fontId="17" fillId="0" borderId="0" xfId="1" applyFont="1" applyBorder="1" applyAlignment="1"/>
    <xf numFmtId="188" fontId="17" fillId="0" borderId="0" xfId="1" applyNumberFormat="1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7" applyFont="1" applyBorder="1" applyAlignment="1">
      <alignment vertical="center"/>
    </xf>
    <xf numFmtId="0" fontId="32" fillId="0" borderId="0" xfId="7" applyFont="1" applyAlignment="1">
      <alignment vertical="center"/>
    </xf>
    <xf numFmtId="3" fontId="32" fillId="0" borderId="0" xfId="7" applyNumberFormat="1" applyFont="1" applyBorder="1" applyAlignment="1">
      <alignment horizontal="center" vertical="center"/>
    </xf>
    <xf numFmtId="0" fontId="10" fillId="0" borderId="0" xfId="7" applyFont="1" applyAlignment="1">
      <alignment vertical="center"/>
    </xf>
    <xf numFmtId="0" fontId="10" fillId="0" borderId="0" xfId="7" applyFont="1" applyBorder="1" applyAlignment="1">
      <alignment vertical="center"/>
    </xf>
    <xf numFmtId="0" fontId="20" fillId="0" borderId="0" xfId="7" applyFont="1" applyAlignment="1">
      <alignment vertical="center"/>
    </xf>
    <xf numFmtId="0" fontId="20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0" fontId="16" fillId="0" borderId="0" xfId="8" applyFont="1" applyAlignment="1">
      <alignment vertical="center"/>
    </xf>
    <xf numFmtId="0" fontId="16" fillId="0" borderId="9" xfId="8" applyFont="1" applyBorder="1" applyAlignment="1">
      <alignment horizontal="center" vertical="center"/>
    </xf>
    <xf numFmtId="0" fontId="16" fillId="0" borderId="7" xfId="8" applyFont="1" applyBorder="1" applyAlignment="1">
      <alignment vertical="center"/>
    </xf>
    <xf numFmtId="0" fontId="16" fillId="0" borderId="3" xfId="8" applyFont="1" applyBorder="1" applyAlignment="1">
      <alignment vertical="center"/>
    </xf>
    <xf numFmtId="0" fontId="16" fillId="0" borderId="5" xfId="8" applyFont="1" applyBorder="1" applyAlignment="1">
      <alignment vertical="center"/>
    </xf>
    <xf numFmtId="3" fontId="16" fillId="0" borderId="10" xfId="8" applyNumberFormat="1" applyFont="1" applyBorder="1" applyAlignment="1">
      <alignment horizontal="center" vertical="center"/>
    </xf>
    <xf numFmtId="189" fontId="12" fillId="0" borderId="8" xfId="8" applyNumberFormat="1" applyFont="1" applyBorder="1" applyAlignment="1">
      <alignment horizontal="center" vertical="center"/>
    </xf>
    <xf numFmtId="189" fontId="12" fillId="0" borderId="6" xfId="8" applyNumberFormat="1" applyFont="1" applyBorder="1" applyAlignment="1">
      <alignment horizontal="center" vertical="center"/>
    </xf>
    <xf numFmtId="3" fontId="12" fillId="0" borderId="6" xfId="8" applyNumberFormat="1" applyFont="1" applyBorder="1" applyAlignment="1">
      <alignment horizontal="center" vertical="center"/>
    </xf>
    <xf numFmtId="3" fontId="12" fillId="0" borderId="6" xfId="8" applyNumberFormat="1" applyFont="1" applyBorder="1" applyAlignment="1">
      <alignment horizontal="right" vertical="center"/>
    </xf>
    <xf numFmtId="3" fontId="12" fillId="0" borderId="8" xfId="8" applyNumberFormat="1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0" xfId="8" applyFont="1" applyBorder="1" applyAlignment="1">
      <alignment horizontal="center" vertical="center"/>
    </xf>
    <xf numFmtId="0" fontId="11" fillId="0" borderId="0" xfId="7" applyFont="1" applyAlignment="1">
      <alignment vertical="center"/>
    </xf>
    <xf numFmtId="0" fontId="18" fillId="0" borderId="9" xfId="8" applyFont="1" applyBorder="1" applyAlignment="1">
      <alignment horizontal="center" vertical="center"/>
    </xf>
    <xf numFmtId="0" fontId="18" fillId="0" borderId="5" xfId="8" applyFont="1" applyBorder="1" applyAlignment="1">
      <alignment horizontal="center" vertical="center"/>
    </xf>
    <xf numFmtId="0" fontId="18" fillId="0" borderId="3" xfId="8" applyFont="1" applyBorder="1" applyAlignment="1">
      <alignment horizontal="center" vertical="center"/>
    </xf>
    <xf numFmtId="0" fontId="18" fillId="0" borderId="7" xfId="8" applyFont="1" applyBorder="1" applyAlignment="1">
      <alignment horizontal="center" vertical="center"/>
    </xf>
    <xf numFmtId="0" fontId="18" fillId="0" borderId="5" xfId="8" applyFont="1" applyBorder="1" applyAlignment="1">
      <alignment vertical="center"/>
    </xf>
    <xf numFmtId="0" fontId="18" fillId="0" borderId="7" xfId="8" applyFont="1" applyBorder="1" applyAlignment="1">
      <alignment vertical="center"/>
    </xf>
    <xf numFmtId="0" fontId="18" fillId="0" borderId="10" xfId="8" applyFont="1" applyBorder="1" applyAlignment="1">
      <alignment horizontal="center" vertical="center"/>
    </xf>
    <xf numFmtId="0" fontId="18" fillId="0" borderId="0" xfId="8" applyFont="1" applyBorder="1" applyAlignment="1">
      <alignment horizontal="center" vertical="center"/>
    </xf>
    <xf numFmtId="0" fontId="18" fillId="0" borderId="6" xfId="8" applyFont="1" applyBorder="1" applyAlignment="1">
      <alignment horizontal="center" vertical="center"/>
    </xf>
    <xf numFmtId="0" fontId="18" fillId="0" borderId="8" xfId="8" applyFont="1" applyBorder="1" applyAlignment="1">
      <alignment horizontal="center" vertical="center"/>
    </xf>
    <xf numFmtId="0" fontId="18" fillId="0" borderId="0" xfId="8" applyFont="1" applyAlignment="1">
      <alignment horizontal="center" vertical="center"/>
    </xf>
    <xf numFmtId="0" fontId="18" fillId="0" borderId="12" xfId="8" applyFont="1" applyBorder="1" applyAlignment="1">
      <alignment vertical="center"/>
    </xf>
    <xf numFmtId="0" fontId="18" fillId="0" borderId="0" xfId="8" applyFont="1" applyBorder="1" applyAlignment="1">
      <alignment vertical="center"/>
    </xf>
    <xf numFmtId="0" fontId="18" fillId="0" borderId="10" xfId="8" applyFont="1" applyBorder="1" applyAlignment="1">
      <alignment vertical="center"/>
    </xf>
    <xf numFmtId="0" fontId="17" fillId="0" borderId="0" xfId="7" applyFont="1" applyAlignment="1">
      <alignment vertical="center"/>
    </xf>
    <xf numFmtId="0" fontId="17" fillId="0" borderId="0" xfId="7" applyFont="1" applyBorder="1" applyAlignment="1">
      <alignment vertical="center"/>
    </xf>
    <xf numFmtId="0" fontId="17" fillId="0" borderId="0" xfId="7" quotePrefix="1" applyFont="1" applyBorder="1" applyAlignment="1">
      <alignment horizontal="right" vertical="center"/>
    </xf>
    <xf numFmtId="0" fontId="36" fillId="0" borderId="0" xfId="7" applyFont="1" applyAlignment="1">
      <alignment horizontal="right" textRotation="180"/>
    </xf>
    <xf numFmtId="0" fontId="20" fillId="0" borderId="0" xfId="1" applyFont="1" applyAlignment="1">
      <alignment vertical="center"/>
    </xf>
    <xf numFmtId="0" fontId="20" fillId="0" borderId="0" xfId="1" applyFont="1" applyBorder="1" applyAlignment="1">
      <alignment vertical="center"/>
    </xf>
    <xf numFmtId="3" fontId="12" fillId="0" borderId="6" xfId="8" applyNumberFormat="1" applyFont="1" applyBorder="1" applyAlignment="1">
      <alignment horizontal="right" vertical="center" indent="1"/>
    </xf>
    <xf numFmtId="3" fontId="12" fillId="0" borderId="8" xfId="8" quotePrefix="1" applyNumberFormat="1" applyFont="1" applyBorder="1" applyAlignment="1">
      <alignment horizontal="center" vertical="center"/>
    </xf>
    <xf numFmtId="3" fontId="12" fillId="0" borderId="6" xfId="8" quotePrefix="1" applyNumberFormat="1" applyFont="1" applyBorder="1" applyAlignment="1">
      <alignment horizontal="right" vertical="center" indent="1"/>
    </xf>
    <xf numFmtId="0" fontId="12" fillId="0" borderId="8" xfId="8" quotePrefix="1" applyFont="1" applyBorder="1" applyAlignment="1">
      <alignment horizontal="center" vertical="center"/>
    </xf>
    <xf numFmtId="0" fontId="12" fillId="0" borderId="0" xfId="8" quotePrefix="1" applyFont="1" applyBorder="1" applyAlignment="1">
      <alignment horizontal="center" vertical="center"/>
    </xf>
    <xf numFmtId="0" fontId="16" fillId="0" borderId="10" xfId="8" applyFont="1" applyBorder="1" applyAlignment="1">
      <alignment horizontal="center" vertical="center"/>
    </xf>
    <xf numFmtId="0" fontId="16" fillId="0" borderId="8" xfId="8" applyFont="1" applyBorder="1" applyAlignment="1">
      <alignment vertical="center"/>
    </xf>
    <xf numFmtId="0" fontId="16" fillId="0" borderId="6" xfId="8" applyFont="1" applyBorder="1" applyAlignment="1">
      <alignment vertical="center"/>
    </xf>
    <xf numFmtId="0" fontId="16" fillId="0" borderId="6" xfId="8" applyFont="1" applyBorder="1" applyAlignment="1">
      <alignment horizontal="center" vertical="center"/>
    </xf>
    <xf numFmtId="0" fontId="16" fillId="0" borderId="8" xfId="8" applyFont="1" applyBorder="1" applyAlignment="1">
      <alignment horizontal="center" vertical="center"/>
    </xf>
    <xf numFmtId="0" fontId="17" fillId="0" borderId="0" xfId="1" quotePrefix="1" applyFont="1" applyBorder="1" applyAlignment="1">
      <alignment horizontal="right" vertical="center"/>
    </xf>
    <xf numFmtId="0" fontId="8" fillId="0" borderId="0" xfId="9" applyFont="1" applyAlignment="1">
      <alignment vertical="center"/>
    </xf>
    <xf numFmtId="0" fontId="8" fillId="0" borderId="0" xfId="9" applyFont="1" applyAlignment="1">
      <alignment horizontal="left" vertical="center"/>
    </xf>
    <xf numFmtId="0" fontId="38" fillId="0" borderId="0" xfId="9" applyFont="1"/>
    <xf numFmtId="0" fontId="38" fillId="0" borderId="0" xfId="9" applyFont="1" applyBorder="1"/>
    <xf numFmtId="0" fontId="39" fillId="0" borderId="0" xfId="9" applyFont="1"/>
    <xf numFmtId="0" fontId="15" fillId="0" borderId="0" xfId="9" applyFont="1" applyAlignment="1">
      <alignment vertical="center"/>
    </xf>
    <xf numFmtId="0" fontId="15" fillId="0" borderId="0" xfId="9" applyFont="1" applyBorder="1" applyAlignment="1">
      <alignment vertical="center"/>
    </xf>
    <xf numFmtId="190" fontId="15" fillId="0" borderId="0" xfId="9" applyNumberFormat="1" applyFont="1" applyAlignment="1">
      <alignment horizontal="right" vertical="center"/>
    </xf>
    <xf numFmtId="3" fontId="15" fillId="0" borderId="0" xfId="9" applyNumberFormat="1" applyFont="1" applyAlignment="1">
      <alignment horizontal="right" vertical="center"/>
    </xf>
    <xf numFmtId="0" fontId="8" fillId="0" borderId="0" xfId="9" applyFont="1"/>
    <xf numFmtId="0" fontId="8" fillId="0" borderId="5" xfId="9" applyFont="1" applyBorder="1"/>
    <xf numFmtId="0" fontId="8" fillId="0" borderId="5" xfId="9" applyFont="1" applyBorder="1" applyAlignment="1"/>
    <xf numFmtId="0" fontId="8" fillId="0" borderId="5" xfId="9" applyFont="1" applyBorder="1" applyAlignment="1">
      <alignment horizontal="left"/>
    </xf>
    <xf numFmtId="3" fontId="8" fillId="0" borderId="0" xfId="9" applyNumberFormat="1" applyFont="1" applyAlignment="1">
      <alignment horizontal="left" vertical="center"/>
    </xf>
    <xf numFmtId="190" fontId="16" fillId="0" borderId="0" xfId="9" applyNumberFormat="1" applyFont="1" applyBorder="1" applyAlignment="1">
      <alignment horizontal="right" vertical="center"/>
    </xf>
    <xf numFmtId="190" fontId="16" fillId="0" borderId="0" xfId="9" applyNumberFormat="1" applyFont="1" applyBorder="1" applyAlignment="1">
      <alignment horizontal="right" vertical="center" indent="2"/>
    </xf>
    <xf numFmtId="3" fontId="16" fillId="0" borderId="0" xfId="9" applyNumberFormat="1" applyFont="1" applyBorder="1" applyAlignment="1">
      <alignment horizontal="right" vertical="center" indent="2"/>
    </xf>
    <xf numFmtId="0" fontId="8" fillId="0" borderId="0" xfId="9" applyFont="1" applyBorder="1" applyAlignment="1">
      <alignment horizontal="left" vertical="center"/>
    </xf>
    <xf numFmtId="0" fontId="8" fillId="0" borderId="0" xfId="9" applyFont="1" applyBorder="1" applyAlignment="1">
      <alignment vertical="center"/>
    </xf>
    <xf numFmtId="0" fontId="8" fillId="0" borderId="0" xfId="9" applyFont="1" applyFill="1" applyAlignment="1">
      <alignment vertical="center"/>
    </xf>
    <xf numFmtId="3" fontId="8" fillId="0" borderId="0" xfId="9" quotePrefix="1" applyNumberFormat="1" applyFont="1" applyAlignment="1">
      <alignment horizontal="center" vertical="center"/>
    </xf>
    <xf numFmtId="190" fontId="16" fillId="0" borderId="0" xfId="9" applyNumberFormat="1" applyFont="1" applyAlignment="1">
      <alignment horizontal="right" vertical="center"/>
    </xf>
    <xf numFmtId="190" fontId="16" fillId="0" borderId="0" xfId="9" applyNumberFormat="1" applyFont="1" applyFill="1" applyAlignment="1">
      <alignment horizontal="right" vertical="center" indent="2"/>
    </xf>
    <xf numFmtId="3" fontId="16" fillId="0" borderId="0" xfId="9" applyNumberFormat="1" applyFont="1" applyFill="1" applyAlignment="1">
      <alignment horizontal="right" vertical="center" indent="2"/>
    </xf>
    <xf numFmtId="0" fontId="40" fillId="0" borderId="0" xfId="9" applyFont="1" applyFill="1" applyAlignment="1">
      <alignment horizontal="left" vertical="center"/>
    </xf>
    <xf numFmtId="190" fontId="16" fillId="0" borderId="0" xfId="9" applyNumberFormat="1" applyFont="1" applyFill="1" applyAlignment="1">
      <alignment horizontal="right" vertical="center"/>
    </xf>
    <xf numFmtId="0" fontId="40" fillId="0" borderId="0" xfId="9" applyFont="1" applyAlignment="1">
      <alignment horizontal="left" vertical="center"/>
    </xf>
    <xf numFmtId="0" fontId="40" fillId="0" borderId="0" xfId="9" quotePrefix="1" applyFont="1" applyAlignment="1">
      <alignment horizontal="left" vertical="center"/>
    </xf>
    <xf numFmtId="0" fontId="8" fillId="0" borderId="0" xfId="9" applyFont="1" applyAlignment="1">
      <alignment horizontal="right" vertical="center" indent="1"/>
    </xf>
    <xf numFmtId="0" fontId="9" fillId="0" borderId="0" xfId="9" applyFont="1" applyAlignment="1">
      <alignment vertical="center"/>
    </xf>
    <xf numFmtId="190" fontId="17" fillId="0" borderId="0" xfId="9" applyNumberFormat="1" applyFont="1" applyFill="1" applyAlignment="1">
      <alignment horizontal="right" vertical="center"/>
    </xf>
    <xf numFmtId="190" fontId="17" fillId="0" borderId="0" xfId="9" applyNumberFormat="1" applyFont="1" applyFill="1" applyAlignment="1">
      <alignment horizontal="right" vertical="center" indent="2"/>
    </xf>
    <xf numFmtId="3" fontId="17" fillId="0" borderId="0" xfId="9" applyNumberFormat="1" applyFont="1" applyFill="1" applyAlignment="1">
      <alignment horizontal="right" vertical="center" indent="2"/>
    </xf>
    <xf numFmtId="0" fontId="43" fillId="0" borderId="0" xfId="9" applyFont="1" applyFill="1" applyAlignment="1">
      <alignment horizontal="left" vertical="center"/>
    </xf>
    <xf numFmtId="0" fontId="44" fillId="0" borderId="0" xfId="9" applyFont="1" applyFill="1" applyAlignment="1">
      <alignment horizontal="left" vertical="center"/>
    </xf>
    <xf numFmtId="190" fontId="16" fillId="0" borderId="0" xfId="9" applyNumberFormat="1" applyFont="1" applyAlignment="1">
      <alignment horizontal="right" vertical="center" indent="2"/>
    </xf>
    <xf numFmtId="3" fontId="16" fillId="0" borderId="0" xfId="9" applyNumberFormat="1" applyFont="1" applyAlignment="1">
      <alignment horizontal="right" vertical="center" indent="2"/>
    </xf>
    <xf numFmtId="190" fontId="17" fillId="0" borderId="0" xfId="9" applyNumberFormat="1" applyFont="1" applyAlignment="1">
      <alignment horizontal="right" vertical="center"/>
    </xf>
    <xf numFmtId="190" fontId="17" fillId="0" borderId="0" xfId="9" applyNumberFormat="1" applyFont="1" applyAlignment="1">
      <alignment horizontal="right" vertical="center" indent="2"/>
    </xf>
    <xf numFmtId="3" fontId="17" fillId="0" borderId="0" xfId="9" applyNumberFormat="1" applyFont="1" applyAlignment="1">
      <alignment horizontal="right" vertical="center" indent="2"/>
    </xf>
    <xf numFmtId="0" fontId="9" fillId="0" borderId="5" xfId="9" applyFont="1" applyBorder="1" applyAlignment="1">
      <alignment vertical="center"/>
    </xf>
    <xf numFmtId="0" fontId="9" fillId="0" borderId="5" xfId="9" applyFont="1" applyBorder="1" applyAlignment="1">
      <alignment horizontal="center" vertical="center"/>
    </xf>
    <xf numFmtId="0" fontId="45" fillId="0" borderId="5" xfId="9" applyFont="1" applyBorder="1" applyAlignment="1">
      <alignment horizontal="center" vertical="center"/>
    </xf>
    <xf numFmtId="0" fontId="9" fillId="0" borderId="0" xfId="9" applyFont="1" applyBorder="1" applyAlignment="1">
      <alignment horizontal="center" vertical="center"/>
    </xf>
    <xf numFmtId="0" fontId="45" fillId="0" borderId="0" xfId="9" applyFont="1" applyBorder="1" applyAlignment="1">
      <alignment horizontal="center" vertical="center"/>
    </xf>
    <xf numFmtId="0" fontId="9" fillId="0" borderId="0" xfId="9" applyFont="1" applyBorder="1" applyAlignment="1">
      <alignment vertical="center"/>
    </xf>
    <xf numFmtId="0" fontId="9" fillId="0" borderId="0" xfId="9" applyFont="1" applyAlignment="1">
      <alignment horizontal="center" vertical="center"/>
    </xf>
    <xf numFmtId="0" fontId="45" fillId="0" borderId="0" xfId="9" applyFont="1" applyAlignment="1">
      <alignment horizontal="center" vertical="center"/>
    </xf>
    <xf numFmtId="0" fontId="8" fillId="0" borderId="5" xfId="9" applyFont="1" applyBorder="1" applyAlignment="1">
      <alignment vertical="center"/>
    </xf>
    <xf numFmtId="0" fontId="8" fillId="0" borderId="5" xfId="9" applyFont="1" applyBorder="1" applyAlignment="1">
      <alignment horizontal="left" vertical="center"/>
    </xf>
    <xf numFmtId="0" fontId="8" fillId="0" borderId="5" xfId="9" applyFont="1" applyFill="1" applyBorder="1" applyAlignment="1">
      <alignment vertical="center"/>
    </xf>
    <xf numFmtId="0" fontId="9" fillId="0" borderId="0" xfId="9" applyFont="1" applyBorder="1" applyAlignment="1">
      <alignment horizontal="right" vertical="center"/>
    </xf>
    <xf numFmtId="0" fontId="17" fillId="0" borderId="0" xfId="9" applyFont="1" applyAlignment="1">
      <alignment vertical="center"/>
    </xf>
    <xf numFmtId="0" fontId="44" fillId="0" borderId="0" xfId="9" applyFont="1" applyBorder="1" applyAlignment="1">
      <alignment horizontal="center" vertical="center"/>
    </xf>
    <xf numFmtId="0" fontId="46" fillId="0" borderId="0" xfId="9" applyFont="1" applyBorder="1"/>
    <xf numFmtId="0" fontId="47" fillId="0" borderId="0" xfId="1" applyFont="1" applyAlignment="1">
      <alignment horizontal="right" vertical="center" textRotation="180"/>
    </xf>
    <xf numFmtId="0" fontId="44" fillId="0" borderId="0" xfId="9" applyFont="1" applyAlignment="1">
      <alignment horizontal="center" vertical="center"/>
    </xf>
    <xf numFmtId="0" fontId="46" fillId="0" borderId="0" xfId="9" applyFont="1"/>
    <xf numFmtId="3" fontId="16" fillId="0" borderId="0" xfId="9" applyNumberFormat="1" applyFont="1" applyAlignment="1">
      <alignment horizontal="right" vertical="center"/>
    </xf>
    <xf numFmtId="0" fontId="43" fillId="0" borderId="0" xfId="9" applyFont="1" applyAlignment="1">
      <alignment horizontal="left" vertical="center"/>
    </xf>
    <xf numFmtId="3" fontId="8" fillId="0" borderId="0" xfId="9" quotePrefix="1" applyNumberFormat="1" applyFont="1" applyAlignment="1">
      <alignment horizontal="left" vertical="center"/>
    </xf>
    <xf numFmtId="0" fontId="44" fillId="0" borderId="0" xfId="9" applyFont="1" applyAlignment="1">
      <alignment horizontal="left" vertical="center"/>
    </xf>
    <xf numFmtId="3" fontId="17" fillId="0" borderId="5" xfId="9" applyNumberFormat="1" applyFont="1" applyBorder="1" applyAlignment="1">
      <alignment horizontal="right" vertical="center"/>
    </xf>
    <xf numFmtId="3" fontId="17" fillId="0" borderId="5" xfId="9" applyNumberFormat="1" applyFont="1" applyBorder="1" applyAlignment="1">
      <alignment horizontal="right" vertical="center" indent="2"/>
    </xf>
    <xf numFmtId="0" fontId="44" fillId="0" borderId="5" xfId="9" applyFont="1" applyBorder="1" applyAlignment="1">
      <alignment horizontal="left" vertical="center"/>
    </xf>
    <xf numFmtId="190" fontId="17" fillId="0" borderId="0" xfId="9" applyNumberFormat="1" applyFont="1" applyBorder="1" applyAlignment="1">
      <alignment horizontal="right" vertical="center"/>
    </xf>
    <xf numFmtId="190" fontId="17" fillId="0" borderId="0" xfId="9" applyNumberFormat="1" applyFont="1" applyBorder="1" applyAlignment="1">
      <alignment horizontal="right" vertical="center" indent="2"/>
    </xf>
    <xf numFmtId="0" fontId="45" fillId="0" borderId="0" xfId="9" applyFont="1" applyBorder="1" applyAlignment="1">
      <alignment horizontal="left" vertical="center"/>
    </xf>
    <xf numFmtId="190" fontId="17" fillId="0" borderId="0" xfId="9" quotePrefix="1" applyNumberFormat="1" applyFont="1" applyAlignment="1">
      <alignment horizontal="right" vertical="center" indent="2"/>
    </xf>
    <xf numFmtId="0" fontId="45" fillId="0" borderId="0" xfId="9" applyFont="1" applyAlignment="1">
      <alignment horizontal="left" vertical="center"/>
    </xf>
    <xf numFmtId="191" fontId="9" fillId="0" borderId="0" xfId="9" applyNumberFormat="1" applyFont="1" applyBorder="1" applyAlignment="1">
      <alignment horizontal="center" vertical="center"/>
    </xf>
    <xf numFmtId="191" fontId="9" fillId="0" borderId="0" xfId="9" applyNumberFormat="1" applyFont="1" applyBorder="1" applyAlignment="1">
      <alignment vertical="center"/>
    </xf>
    <xf numFmtId="191" fontId="9" fillId="0" borderId="0" xfId="9" applyNumberFormat="1" applyFont="1" applyBorder="1" applyAlignment="1">
      <alignment horizontal="left" vertical="center"/>
    </xf>
    <xf numFmtId="3" fontId="17" fillId="0" borderId="0" xfId="9" applyNumberFormat="1" applyFont="1" applyAlignment="1">
      <alignment horizontal="right" vertical="center"/>
    </xf>
    <xf numFmtId="3" fontId="17" fillId="0" borderId="0" xfId="9" applyNumberFormat="1" applyFont="1" applyBorder="1" applyAlignment="1">
      <alignment horizontal="right" vertical="center" indent="2"/>
    </xf>
    <xf numFmtId="0" fontId="9" fillId="0" borderId="0" xfId="9" applyFont="1" applyBorder="1"/>
    <xf numFmtId="0" fontId="9" fillId="0" borderId="0" xfId="9" applyFont="1"/>
    <xf numFmtId="0" fontId="38" fillId="0" borderId="0" xfId="1" applyFont="1"/>
    <xf numFmtId="0" fontId="38" fillId="0" borderId="0" xfId="1" applyFont="1" applyBorder="1"/>
    <xf numFmtId="0" fontId="39" fillId="0" borderId="0" xfId="1" applyFont="1"/>
    <xf numFmtId="190" fontId="15" fillId="0" borderId="0" xfId="1" applyNumberFormat="1" applyFont="1" applyAlignment="1">
      <alignment horizontal="right" vertical="center"/>
    </xf>
    <xf numFmtId="3" fontId="15" fillId="0" borderId="0" xfId="1" applyNumberFormat="1" applyFont="1" applyAlignment="1">
      <alignment horizontal="right" vertical="center"/>
    </xf>
    <xf numFmtId="0" fontId="11" fillId="0" borderId="5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188" fontId="11" fillId="0" borderId="3" xfId="1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6" fillId="0" borderId="0" xfId="1" quotePrefix="1" applyFont="1" applyBorder="1" applyAlignment="1">
      <alignment vertical="center"/>
    </xf>
    <xf numFmtId="188" fontId="6" fillId="0" borderId="6" xfId="1" applyNumberFormat="1" applyFont="1" applyBorder="1" applyAlignment="1">
      <alignment horizontal="right" vertical="center"/>
    </xf>
    <xf numFmtId="188" fontId="6" fillId="0" borderId="0" xfId="3" applyNumberFormat="1" applyFont="1" applyBorder="1" applyAlignment="1">
      <alignment horizontal="right" vertical="center"/>
    </xf>
    <xf numFmtId="188" fontId="6" fillId="0" borderId="6" xfId="3" applyNumberFormat="1" applyFont="1" applyBorder="1" applyAlignment="1">
      <alignment horizontal="right" vertical="center"/>
    </xf>
    <xf numFmtId="188" fontId="6" fillId="0" borderId="6" xfId="3" quotePrefix="1" applyNumberFormat="1" applyFont="1" applyBorder="1" applyAlignment="1">
      <alignment horizontal="right" vertical="center"/>
    </xf>
    <xf numFmtId="3" fontId="6" fillId="0" borderId="6" xfId="3" applyNumberFormat="1" applyFont="1" applyBorder="1" applyAlignment="1">
      <alignment horizontal="right" vertical="center"/>
    </xf>
    <xf numFmtId="0" fontId="11" fillId="0" borderId="0" xfId="1" quotePrefix="1" applyFont="1" applyBorder="1" applyAlignment="1">
      <alignment vertical="center"/>
    </xf>
    <xf numFmtId="188" fontId="11" fillId="0" borderId="6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right" vertical="center"/>
    </xf>
    <xf numFmtId="188" fontId="11" fillId="0" borderId="6" xfId="3" applyNumberFormat="1" applyFont="1" applyBorder="1" applyAlignment="1">
      <alignment horizontal="right" vertical="center"/>
    </xf>
    <xf numFmtId="3" fontId="6" fillId="0" borderId="6" xfId="3" quotePrefix="1" applyNumberFormat="1" applyFont="1" applyBorder="1" applyAlignment="1">
      <alignment horizontal="right" vertical="center"/>
    </xf>
    <xf numFmtId="188" fontId="11" fillId="0" borderId="0" xfId="3" applyNumberFormat="1" applyFont="1" applyBorder="1" applyAlignment="1">
      <alignment vertical="center"/>
    </xf>
    <xf numFmtId="188" fontId="11" fillId="0" borderId="6" xfId="3" applyNumberFormat="1" applyFont="1" applyBorder="1" applyAlignment="1">
      <alignment vertical="center"/>
    </xf>
    <xf numFmtId="3" fontId="11" fillId="0" borderId="6" xfId="3" applyNumberFormat="1" applyFont="1" applyBorder="1" applyAlignment="1">
      <alignment vertical="center"/>
    </xf>
    <xf numFmtId="188" fontId="6" fillId="0" borderId="0" xfId="3" applyNumberFormat="1" applyFont="1" applyAlignment="1">
      <alignment horizontal="right" vertical="center"/>
    </xf>
    <xf numFmtId="0" fontId="13" fillId="0" borderId="5" xfId="1" applyFont="1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188" fontId="13" fillId="0" borderId="7" xfId="1" applyNumberFormat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3" fontId="13" fillId="0" borderId="9" xfId="1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187" fontId="13" fillId="0" borderId="6" xfId="1" applyNumberFormat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3" fontId="13" fillId="0" borderId="6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3" fontId="13" fillId="0" borderId="4" xfId="1" applyNumberFormat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188" fontId="13" fillId="0" borderId="6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188" fontId="13" fillId="0" borderId="4" xfId="1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16" fontId="13" fillId="0" borderId="11" xfId="1" applyNumberFormat="1" applyFont="1" applyBorder="1" applyAlignment="1">
      <alignment horizontal="center" vertical="center"/>
    </xf>
    <xf numFmtId="3" fontId="13" fillId="0" borderId="10" xfId="1" applyNumberFormat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3" fillId="0" borderId="2" xfId="1" applyFont="1" applyBorder="1" applyAlignment="1">
      <alignment horizontal="left" vertical="center"/>
    </xf>
    <xf numFmtId="3" fontId="9" fillId="0" borderId="0" xfId="1" applyNumberFormat="1" applyFont="1" applyAlignment="1">
      <alignment vertical="center"/>
    </xf>
    <xf numFmtId="188" fontId="6" fillId="0" borderId="0" xfId="1" applyNumberFormat="1" applyFont="1" applyBorder="1" applyAlignment="1">
      <alignment horizontal="right" vertical="center"/>
    </xf>
    <xf numFmtId="188" fontId="6" fillId="0" borderId="0" xfId="3" quotePrefix="1" applyNumberFormat="1" applyFont="1" applyBorder="1" applyAlignment="1">
      <alignment horizontal="right" vertical="center"/>
    </xf>
    <xf numFmtId="188" fontId="6" fillId="0" borderId="6" xfId="3" applyNumberFormat="1" applyFont="1" applyBorder="1" applyAlignment="1">
      <alignment vertical="center"/>
    </xf>
    <xf numFmtId="3" fontId="6" fillId="0" borderId="6" xfId="3" applyNumberFormat="1" applyFont="1" applyBorder="1" applyAlignment="1">
      <alignment vertical="center"/>
    </xf>
    <xf numFmtId="0" fontId="49" fillId="0" borderId="0" xfId="1" applyFont="1"/>
    <xf numFmtId="0" fontId="20" fillId="0" borderId="0" xfId="1" quotePrefix="1" applyFont="1" applyBorder="1" applyAlignment="1">
      <alignment vertical="center"/>
    </xf>
    <xf numFmtId="188" fontId="6" fillId="0" borderId="0" xfId="1" applyNumberFormat="1" applyFont="1" applyAlignment="1">
      <alignment horizontal="right" vertical="center"/>
    </xf>
    <xf numFmtId="0" fontId="50" fillId="0" borderId="0" xfId="1" applyFont="1"/>
    <xf numFmtId="0" fontId="23" fillId="0" borderId="0" xfId="1" quotePrefix="1" applyFont="1" applyBorder="1" applyAlignment="1">
      <alignment vertical="center"/>
    </xf>
    <xf numFmtId="188" fontId="17" fillId="0" borderId="0" xfId="1" applyNumberFormat="1" applyFont="1" applyAlignment="1"/>
    <xf numFmtId="0" fontId="9" fillId="0" borderId="0" xfId="1" applyFont="1" applyAlignment="1"/>
    <xf numFmtId="3" fontId="9" fillId="0" borderId="0" xfId="1" applyNumberFormat="1" applyFont="1" applyAlignment="1"/>
    <xf numFmtId="0" fontId="47" fillId="0" borderId="0" xfId="1" applyFont="1" applyAlignment="1">
      <alignment horizontal="right" vertical="top" textRotation="180"/>
    </xf>
    <xf numFmtId="187" fontId="23" fillId="0" borderId="0" xfId="3" applyNumberFormat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87" fontId="20" fillId="0" borderId="0" xfId="3" applyNumberFormat="1" applyFont="1" applyBorder="1" applyAlignment="1">
      <alignment vertical="center"/>
    </xf>
    <xf numFmtId="0" fontId="51" fillId="0" borderId="0" xfId="1" applyFont="1" applyAlignment="1">
      <alignment vertical="center"/>
    </xf>
    <xf numFmtId="0" fontId="52" fillId="0" borderId="0" xfId="1" applyFont="1" applyAlignment="1">
      <alignment vertical="center"/>
    </xf>
    <xf numFmtId="0" fontId="20" fillId="0" borderId="0" xfId="1" quotePrefix="1" applyFont="1" applyBorder="1" applyAlignment="1">
      <alignment horizontal="left" vertical="center"/>
    </xf>
    <xf numFmtId="0" fontId="23" fillId="0" borderId="0" xfId="1" quotePrefix="1" applyFont="1" applyAlignment="1">
      <alignment vertical="center"/>
    </xf>
    <xf numFmtId="0" fontId="20" fillId="0" borderId="8" xfId="1" applyFont="1" applyBorder="1" applyAlignment="1">
      <alignment vertical="center"/>
    </xf>
    <xf numFmtId="191" fontId="23" fillId="0" borderId="0" xfId="1" applyNumberFormat="1" applyFont="1" applyBorder="1" applyAlignment="1">
      <alignment vertical="center"/>
    </xf>
    <xf numFmtId="191" fontId="23" fillId="0" borderId="0" xfId="1" applyNumberFormat="1" applyFont="1" applyBorder="1" applyAlignment="1">
      <alignment horizontal="left" vertical="center"/>
    </xf>
    <xf numFmtId="3" fontId="23" fillId="0" borderId="8" xfId="1" applyNumberFormat="1" applyFont="1" applyBorder="1" applyAlignment="1">
      <alignment horizontal="right" vertical="center"/>
    </xf>
    <xf numFmtId="3" fontId="23" fillId="0" borderId="6" xfId="1" applyNumberFormat="1" applyFont="1" applyBorder="1" applyAlignment="1">
      <alignment horizontal="right" vertical="center"/>
    </xf>
    <xf numFmtId="3" fontId="23" fillId="0" borderId="10" xfId="1" applyNumberFormat="1" applyFont="1" applyBorder="1" applyAlignment="1">
      <alignment horizontal="right" vertical="center"/>
    </xf>
    <xf numFmtId="3" fontId="23" fillId="0" borderId="0" xfId="1" applyNumberFormat="1" applyFont="1" applyBorder="1" applyAlignment="1">
      <alignment horizontal="right" vertical="center"/>
    </xf>
    <xf numFmtId="191" fontId="23" fillId="0" borderId="0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188" fontId="11" fillId="0" borderId="11" xfId="1" applyNumberFormat="1" applyFont="1" applyBorder="1" applyAlignment="1">
      <alignment vertical="center"/>
    </xf>
    <xf numFmtId="0" fontId="11" fillId="0" borderId="12" xfId="1" applyFont="1" applyBorder="1" applyAlignment="1">
      <alignment vertical="center"/>
    </xf>
    <xf numFmtId="3" fontId="11" fillId="0" borderId="4" xfId="1" applyNumberFormat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188" fontId="10" fillId="0" borderId="3" xfId="3" applyNumberFormat="1" applyFont="1" applyBorder="1" applyAlignment="1">
      <alignment vertical="center"/>
    </xf>
    <xf numFmtId="187" fontId="10" fillId="0" borderId="3" xfId="3" applyNumberFormat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192" fontId="49" fillId="0" borderId="6" xfId="6" applyNumberFormat="1" applyFont="1" applyBorder="1" applyAlignment="1">
      <alignment horizontal="right" vertical="center"/>
    </xf>
    <xf numFmtId="188" fontId="10" fillId="0" borderId="6" xfId="1" applyNumberFormat="1" applyFont="1" applyBorder="1" applyAlignment="1">
      <alignment horizontal="right" vertical="center"/>
    </xf>
    <xf numFmtId="188" fontId="10" fillId="0" borderId="6" xfId="3" applyNumberFormat="1" applyFont="1" applyBorder="1" applyAlignment="1">
      <alignment horizontal="right" vertical="center"/>
    </xf>
    <xf numFmtId="187" fontId="10" fillId="0" borderId="6" xfId="3" applyNumberFormat="1" applyFont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188" fontId="13" fillId="0" borderId="6" xfId="1" applyNumberFormat="1" applyFont="1" applyBorder="1" applyAlignment="1">
      <alignment vertical="center"/>
    </xf>
    <xf numFmtId="188" fontId="13" fillId="0" borderId="6" xfId="3" applyNumberFormat="1" applyFont="1" applyBorder="1" applyAlignment="1">
      <alignment vertical="center"/>
    </xf>
    <xf numFmtId="187" fontId="13" fillId="0" borderId="6" xfId="3" applyNumberFormat="1" applyFont="1" applyBorder="1" applyAlignment="1">
      <alignment vertical="center"/>
    </xf>
    <xf numFmtId="0" fontId="13" fillId="0" borderId="5" xfId="1" applyFont="1" applyBorder="1" applyAlignment="1">
      <alignment horizontal="center" vertical="center"/>
    </xf>
    <xf numFmtId="3" fontId="13" fillId="0" borderId="3" xfId="1" applyNumberFormat="1" applyFont="1" applyBorder="1" applyAlignment="1">
      <alignment horizontal="center" vertical="center"/>
    </xf>
    <xf numFmtId="0" fontId="13" fillId="0" borderId="3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13" fillId="0" borderId="6" xfId="1" applyFont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3" fillId="0" borderId="4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9" fillId="0" borderId="0" xfId="1" applyFont="1" applyBorder="1" applyAlignment="1"/>
    <xf numFmtId="188" fontId="10" fillId="0" borderId="0" xfId="1" applyNumberFormat="1" applyFont="1" applyBorder="1" applyAlignment="1">
      <alignment horizontal="right" vertical="center"/>
    </xf>
    <xf numFmtId="187" fontId="10" fillId="0" borderId="0" xfId="3" applyNumberFormat="1" applyFont="1" applyBorder="1" applyAlignment="1">
      <alignment horizontal="right" vertical="center"/>
    </xf>
    <xf numFmtId="188" fontId="13" fillId="0" borderId="6" xfId="1" applyNumberFormat="1" applyFont="1" applyBorder="1" applyAlignment="1">
      <alignment horizontal="right" vertical="center"/>
    </xf>
    <xf numFmtId="188" fontId="13" fillId="0" borderId="6" xfId="3" applyNumberFormat="1" applyFont="1" applyBorder="1" applyAlignment="1">
      <alignment horizontal="right" vertical="center"/>
    </xf>
    <xf numFmtId="187" fontId="13" fillId="0" borderId="6" xfId="3" applyNumberFormat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47" fillId="0" borderId="0" xfId="1" applyFont="1" applyAlignment="1">
      <alignment horizontal="center" vertical="center" textRotation="180"/>
    </xf>
    <xf numFmtId="0" fontId="10" fillId="0" borderId="0" xfId="1" applyFont="1" applyBorder="1" applyAlignment="1">
      <alignment horizontal="right" vertical="center"/>
    </xf>
    <xf numFmtId="188" fontId="10" fillId="0" borderId="0" xfId="3" applyNumberFormat="1" applyFont="1" applyBorder="1" applyAlignment="1">
      <alignment horizontal="right" vertical="center"/>
    </xf>
    <xf numFmtId="0" fontId="13" fillId="0" borderId="6" xfId="1" applyFont="1" applyBorder="1" applyAlignment="1">
      <alignment horizontal="right" vertical="center"/>
    </xf>
    <xf numFmtId="188" fontId="10" fillId="0" borderId="0" xfId="3" applyNumberFormat="1" applyFont="1" applyBorder="1" applyAlignment="1">
      <alignment vertical="center"/>
    </xf>
    <xf numFmtId="187" fontId="10" fillId="0" borderId="0" xfId="3" applyNumberFormat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188" fontId="10" fillId="0" borderId="6" xfId="3" applyNumberFormat="1" applyFont="1" applyBorder="1" applyAlignment="1">
      <alignment vertical="center"/>
    </xf>
    <xf numFmtId="187" fontId="10" fillId="0" borderId="6" xfId="3" applyNumberFormat="1" applyFont="1" applyBorder="1" applyAlignment="1">
      <alignment vertical="center"/>
    </xf>
    <xf numFmtId="187" fontId="10" fillId="0" borderId="6" xfId="1" applyNumberFormat="1" applyFont="1" applyBorder="1" applyAlignment="1">
      <alignment horizontal="right" vertical="center"/>
    </xf>
    <xf numFmtId="0" fontId="47" fillId="0" borderId="0" xfId="1" applyFont="1" applyAlignment="1">
      <alignment horizontal="center" vertical="top" textRotation="180"/>
    </xf>
    <xf numFmtId="0" fontId="47" fillId="0" borderId="0" xfId="1" applyFont="1" applyAlignment="1">
      <alignment horizontal="center" textRotation="180"/>
    </xf>
    <xf numFmtId="0" fontId="53" fillId="0" borderId="0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3" fillId="0" borderId="6" xfId="6" applyNumberFormat="1" applyFont="1" applyBorder="1" applyAlignment="1">
      <alignment horizontal="right" vertical="center"/>
    </xf>
    <xf numFmtId="3" fontId="13" fillId="0" borderId="4" xfId="6" applyNumberFormat="1" applyFont="1" applyBorder="1" applyAlignment="1">
      <alignment horizontal="right" vertical="center"/>
    </xf>
    <xf numFmtId="0" fontId="55" fillId="0" borderId="0" xfId="1" applyFont="1" applyAlignment="1">
      <alignment vertical="center"/>
    </xf>
    <xf numFmtId="0" fontId="55" fillId="0" borderId="0" xfId="1" applyFont="1" applyAlignment="1">
      <alignment horizontal="center" vertical="center"/>
    </xf>
    <xf numFmtId="0" fontId="55" fillId="0" borderId="0" xfId="1" applyFont="1" applyBorder="1" applyAlignment="1">
      <alignment vertical="center"/>
    </xf>
    <xf numFmtId="0" fontId="38" fillId="0" borderId="5" xfId="1" applyFont="1" applyBorder="1"/>
    <xf numFmtId="0" fontId="38" fillId="0" borderId="5" xfId="1" quotePrefix="1" applyFont="1" applyBorder="1"/>
    <xf numFmtId="187" fontId="38" fillId="0" borderId="5" xfId="3" applyNumberFormat="1" applyFont="1" applyBorder="1"/>
    <xf numFmtId="0" fontId="38" fillId="0" borderId="3" xfId="1" applyFont="1" applyBorder="1"/>
    <xf numFmtId="188" fontId="56" fillId="0" borderId="3" xfId="3" applyNumberFormat="1" applyFont="1" applyBorder="1" applyAlignment="1">
      <alignment horizontal="right"/>
    </xf>
    <xf numFmtId="187" fontId="38" fillId="0" borderId="3" xfId="3" applyNumberFormat="1" applyFont="1" applyBorder="1"/>
    <xf numFmtId="0" fontId="57" fillId="0" borderId="0" xfId="1" applyFont="1" applyBorder="1"/>
    <xf numFmtId="188" fontId="57" fillId="0" borderId="6" xfId="1" applyNumberFormat="1" applyFont="1" applyBorder="1" applyAlignment="1">
      <alignment horizontal="right"/>
    </xf>
    <xf numFmtId="188" fontId="57" fillId="0" borderId="6" xfId="3" applyNumberFormat="1" applyFont="1" applyBorder="1" applyAlignment="1">
      <alignment horizontal="right"/>
    </xf>
    <xf numFmtId="188" fontId="57" fillId="0" borderId="6" xfId="3" quotePrefix="1" applyNumberFormat="1" applyFont="1" applyBorder="1" applyAlignment="1">
      <alignment horizontal="right"/>
    </xf>
    <xf numFmtId="187" fontId="57" fillId="0" borderId="6" xfId="3" quotePrefix="1" applyNumberFormat="1" applyFont="1" applyBorder="1" applyAlignment="1">
      <alignment horizontal="right"/>
    </xf>
    <xf numFmtId="187" fontId="57" fillId="0" borderId="6" xfId="3" applyNumberFormat="1" applyFont="1" applyBorder="1" applyAlignment="1">
      <alignment horizontal="right"/>
    </xf>
    <xf numFmtId="0" fontId="57" fillId="0" borderId="0" xfId="1" quotePrefix="1" applyFont="1" applyBorder="1"/>
    <xf numFmtId="0" fontId="56" fillId="0" borderId="0" xfId="1" applyFont="1" applyBorder="1"/>
    <xf numFmtId="0" fontId="56" fillId="0" borderId="6" xfId="1" applyFont="1" applyBorder="1" applyAlignment="1">
      <alignment horizontal="right"/>
    </xf>
    <xf numFmtId="0" fontId="56" fillId="0" borderId="0" xfId="1" quotePrefix="1" applyFont="1" applyBorder="1"/>
    <xf numFmtId="187" fontId="56" fillId="0" borderId="0" xfId="3" applyNumberFormat="1" applyFont="1" applyBorder="1"/>
    <xf numFmtId="188" fontId="56" fillId="0" borderId="6" xfId="3" applyNumberFormat="1" applyFont="1" applyBorder="1" applyAlignment="1">
      <alignment horizontal="right"/>
    </xf>
    <xf numFmtId="188" fontId="56" fillId="0" borderId="6" xfId="3" quotePrefix="1" applyNumberFormat="1" applyFont="1" applyBorder="1" applyAlignment="1">
      <alignment horizontal="right"/>
    </xf>
    <xf numFmtId="0" fontId="57" fillId="0" borderId="0" xfId="1" applyFont="1"/>
    <xf numFmtId="0" fontId="56" fillId="0" borderId="0" xfId="1" applyFont="1"/>
    <xf numFmtId="188" fontId="56" fillId="0" borderId="6" xfId="1" applyNumberFormat="1" applyFont="1" applyBorder="1" applyAlignment="1">
      <alignment horizontal="right"/>
    </xf>
    <xf numFmtId="187" fontId="56" fillId="0" borderId="6" xfId="3" applyNumberFormat="1" applyFont="1" applyBorder="1" applyAlignment="1">
      <alignment horizontal="right"/>
    </xf>
    <xf numFmtId="0" fontId="56" fillId="0" borderId="6" xfId="1" applyFont="1" applyBorder="1"/>
    <xf numFmtId="188" fontId="56" fillId="0" borderId="6" xfId="3" applyNumberFormat="1" applyFont="1" applyBorder="1"/>
    <xf numFmtId="187" fontId="56" fillId="0" borderId="6" xfId="3" applyNumberFormat="1" applyFont="1" applyBorder="1"/>
    <xf numFmtId="0" fontId="56" fillId="0" borderId="5" xfId="1" applyFont="1" applyBorder="1" applyAlignment="1">
      <alignment vertical="center"/>
    </xf>
    <xf numFmtId="0" fontId="56" fillId="0" borderId="7" xfId="1" applyFont="1" applyBorder="1" applyAlignment="1">
      <alignment horizontal="center" vertical="center"/>
    </xf>
    <xf numFmtId="0" fontId="56" fillId="0" borderId="3" xfId="1" applyFont="1" applyBorder="1" applyAlignment="1">
      <alignment horizontal="center"/>
    </xf>
    <xf numFmtId="0" fontId="56" fillId="0" borderId="3" xfId="1" applyFont="1" applyBorder="1" applyAlignment="1">
      <alignment horizontal="center" vertical="center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vertical="center"/>
    </xf>
    <xf numFmtId="0" fontId="56" fillId="0" borderId="5" xfId="1" applyFont="1" applyBorder="1" applyAlignment="1">
      <alignment horizontal="left" vertical="center"/>
    </xf>
    <xf numFmtId="0" fontId="56" fillId="0" borderId="0" xfId="1" applyFont="1" applyBorder="1" applyAlignment="1">
      <alignment vertical="center"/>
    </xf>
    <xf numFmtId="0" fontId="56" fillId="0" borderId="8" xfId="1" applyFont="1" applyBorder="1" applyAlignment="1">
      <alignment horizontal="center" vertical="center"/>
    </xf>
    <xf numFmtId="3" fontId="56" fillId="0" borderId="6" xfId="1" applyNumberFormat="1" applyFont="1" applyBorder="1" applyAlignment="1">
      <alignment horizontal="center" vertical="center"/>
    </xf>
    <xf numFmtId="3" fontId="56" fillId="0" borderId="0" xfId="1" applyNumberFormat="1" applyFont="1" applyBorder="1" applyAlignment="1">
      <alignment horizontal="center" vertical="center"/>
    </xf>
    <xf numFmtId="0" fontId="56" fillId="0" borderId="6" xfId="1" applyFont="1" applyBorder="1" applyAlignment="1">
      <alignment vertical="center"/>
    </xf>
    <xf numFmtId="0" fontId="56" fillId="0" borderId="4" xfId="1" applyFont="1" applyBorder="1" applyAlignment="1">
      <alignment horizontal="center"/>
    </xf>
    <xf numFmtId="0" fontId="56" fillId="0" borderId="4" xfId="1" applyFont="1" applyBorder="1" applyAlignment="1">
      <alignment horizontal="center" vertical="center"/>
    </xf>
    <xf numFmtId="0" fontId="56" fillId="0" borderId="12" xfId="1" applyFont="1" applyBorder="1" applyAlignment="1">
      <alignment horizontal="center"/>
    </xf>
    <xf numFmtId="0" fontId="56" fillId="0" borderId="0" xfId="1" applyFont="1" applyBorder="1" applyAlignment="1">
      <alignment horizontal="left" vertical="center"/>
    </xf>
    <xf numFmtId="0" fontId="56" fillId="0" borderId="6" xfId="1" applyFont="1" applyBorder="1" applyAlignment="1">
      <alignment horizontal="center" vertical="center"/>
    </xf>
    <xf numFmtId="0" fontId="56" fillId="0" borderId="0" xfId="1" applyFont="1" applyBorder="1" applyAlignment="1">
      <alignment horizontal="center" vertical="center"/>
    </xf>
    <xf numFmtId="0" fontId="56" fillId="0" borderId="7" xfId="1" applyFont="1" applyBorder="1" applyAlignment="1">
      <alignment vertical="center"/>
    </xf>
    <xf numFmtId="0" fontId="56" fillId="0" borderId="9" xfId="1" applyFont="1" applyBorder="1" applyAlignment="1">
      <alignment vertical="center"/>
    </xf>
    <xf numFmtId="49" fontId="56" fillId="0" borderId="4" xfId="1" applyNumberFormat="1" applyFont="1" applyBorder="1" applyAlignment="1">
      <alignment horizontal="center" vertical="center"/>
    </xf>
    <xf numFmtId="49" fontId="56" fillId="0" borderId="2" xfId="1" applyNumberFormat="1" applyFont="1" applyBorder="1" applyAlignment="1">
      <alignment horizontal="center" vertical="center"/>
    </xf>
    <xf numFmtId="16" fontId="56" fillId="0" borderId="4" xfId="1" applyNumberFormat="1" applyFont="1" applyBorder="1" applyAlignment="1">
      <alignment horizontal="center" vertical="center"/>
    </xf>
    <xf numFmtId="0" fontId="56" fillId="0" borderId="2" xfId="1" applyFont="1" applyBorder="1" applyAlignment="1">
      <alignment vertical="center"/>
    </xf>
    <xf numFmtId="0" fontId="56" fillId="0" borderId="2" xfId="1" applyFont="1" applyBorder="1" applyAlignment="1">
      <alignment horizontal="left" vertical="center"/>
    </xf>
    <xf numFmtId="0" fontId="58" fillId="0" borderId="0" xfId="1" applyFont="1"/>
    <xf numFmtId="0" fontId="19" fillId="0" borderId="0" xfId="1" applyFont="1"/>
    <xf numFmtId="188" fontId="57" fillId="0" borderId="0" xfId="1" applyNumberFormat="1" applyFont="1" applyBorder="1" applyAlignment="1">
      <alignment horizontal="right"/>
    </xf>
    <xf numFmtId="188" fontId="57" fillId="0" borderId="0" xfId="3" applyNumberFormat="1" applyFont="1" applyBorder="1" applyAlignment="1">
      <alignment horizontal="right"/>
    </xf>
    <xf numFmtId="188" fontId="57" fillId="0" borderId="0" xfId="3" applyNumberFormat="1" applyFont="1" applyBorder="1"/>
    <xf numFmtId="188" fontId="57" fillId="0" borderId="0" xfId="3" quotePrefix="1" applyNumberFormat="1" applyFont="1" applyBorder="1" applyAlignment="1">
      <alignment horizontal="right"/>
    </xf>
    <xf numFmtId="187" fontId="57" fillId="0" borderId="0" xfId="3" applyNumberFormat="1" applyFont="1" applyBorder="1"/>
    <xf numFmtId="188" fontId="57" fillId="0" borderId="6" xfId="3" applyNumberFormat="1" applyFont="1" applyBorder="1"/>
    <xf numFmtId="187" fontId="57" fillId="0" borderId="6" xfId="3" applyNumberFormat="1" applyFont="1" applyBorder="1"/>
    <xf numFmtId="0" fontId="57" fillId="0" borderId="0" xfId="1" applyFont="1" applyAlignment="1">
      <alignment vertical="center"/>
    </xf>
    <xf numFmtId="0" fontId="57" fillId="0" borderId="0" xfId="1" applyFont="1" applyBorder="1" applyAlignment="1">
      <alignment vertical="center"/>
    </xf>
    <xf numFmtId="188" fontId="57" fillId="0" borderId="6" xfId="1" applyNumberFormat="1" applyFont="1" applyBorder="1" applyAlignment="1">
      <alignment horizontal="right" vertical="center"/>
    </xf>
    <xf numFmtId="188" fontId="57" fillId="0" borderId="6" xfId="3" applyNumberFormat="1" applyFont="1" applyBorder="1" applyAlignment="1">
      <alignment horizontal="right" vertical="center"/>
    </xf>
    <xf numFmtId="188" fontId="57" fillId="0" borderId="6" xfId="3" applyNumberFormat="1" applyFont="1" applyBorder="1" applyAlignment="1">
      <alignment vertical="center"/>
    </xf>
    <xf numFmtId="188" fontId="57" fillId="0" borderId="6" xfId="3" quotePrefix="1" applyNumberFormat="1" applyFont="1" applyBorder="1" applyAlignment="1">
      <alignment horizontal="right" vertical="center"/>
    </xf>
    <xf numFmtId="187" fontId="57" fillId="0" borderId="6" xfId="3" applyNumberFormat="1" applyFont="1" applyBorder="1" applyAlignment="1">
      <alignment vertical="center"/>
    </xf>
    <xf numFmtId="188" fontId="57" fillId="0" borderId="6" xfId="1" applyNumberFormat="1" applyFont="1" applyBorder="1"/>
    <xf numFmtId="192" fontId="56" fillId="0" borderId="6" xfId="1" applyNumberFormat="1" applyFont="1" applyBorder="1" applyAlignment="1">
      <alignment horizontal="right"/>
    </xf>
    <xf numFmtId="192" fontId="56" fillId="0" borderId="6" xfId="3" applyNumberFormat="1" applyFont="1" applyBorder="1" applyAlignment="1">
      <alignment horizontal="right"/>
    </xf>
    <xf numFmtId="192" fontId="57" fillId="0" borderId="6" xfId="1" applyNumberFormat="1" applyFont="1" applyBorder="1" applyAlignment="1">
      <alignment horizontal="right"/>
    </xf>
    <xf numFmtId="192" fontId="57" fillId="0" borderId="6" xfId="3" applyNumberFormat="1" applyFont="1" applyBorder="1" applyAlignment="1">
      <alignment horizontal="right"/>
    </xf>
    <xf numFmtId="0" fontId="57" fillId="0" borderId="10" xfId="1" applyFont="1" applyBorder="1"/>
    <xf numFmtId="192" fontId="57" fillId="0" borderId="10" xfId="1" applyNumberFormat="1" applyFont="1" applyBorder="1" applyAlignment="1">
      <alignment horizontal="right"/>
    </xf>
    <xf numFmtId="192" fontId="57" fillId="0" borderId="6" xfId="3" quotePrefix="1" applyNumberFormat="1" applyFont="1" applyBorder="1" applyAlignment="1">
      <alignment horizontal="right"/>
    </xf>
    <xf numFmtId="0" fontId="57" fillId="0" borderId="6" xfId="1" applyFont="1" applyBorder="1" applyAlignment="1">
      <alignment horizontal="right"/>
    </xf>
    <xf numFmtId="0" fontId="57" fillId="0" borderId="6" xfId="1" applyFont="1" applyBorder="1"/>
    <xf numFmtId="0" fontId="8" fillId="0" borderId="0" xfId="1" applyFont="1" applyAlignment="1">
      <alignment vertical="top" textRotation="180"/>
    </xf>
    <xf numFmtId="0" fontId="59" fillId="0" borderId="0" xfId="1" applyFont="1"/>
    <xf numFmtId="0" fontId="57" fillId="0" borderId="0" xfId="1" applyFont="1" applyBorder="1" applyAlignment="1">
      <alignment horizontal="right"/>
    </xf>
    <xf numFmtId="187" fontId="57" fillId="0" borderId="0" xfId="3" applyNumberFormat="1" applyFont="1" applyBorder="1" applyAlignment="1">
      <alignment horizontal="right"/>
    </xf>
    <xf numFmtId="187" fontId="56" fillId="0" borderId="6" xfId="3" quotePrefix="1" applyNumberFormat="1" applyFont="1" applyBorder="1" applyAlignment="1">
      <alignment horizontal="right"/>
    </xf>
    <xf numFmtId="191" fontId="57" fillId="0" borderId="0" xfId="1" applyNumberFormat="1" applyFont="1" applyBorder="1" applyAlignment="1">
      <alignment vertical="center"/>
    </xf>
    <xf numFmtId="188" fontId="10" fillId="0" borderId="6" xfId="3" applyNumberFormat="1" applyFont="1" applyBorder="1" applyAlignment="1">
      <alignment horizontal="right"/>
    </xf>
    <xf numFmtId="191" fontId="57" fillId="0" borderId="10" xfId="1" applyNumberFormat="1" applyFont="1" applyBorder="1" applyAlignment="1">
      <alignment vertical="center"/>
    </xf>
    <xf numFmtId="0" fontId="57" fillId="0" borderId="8" xfId="1" applyFont="1" applyBorder="1"/>
    <xf numFmtId="0" fontId="56" fillId="0" borderId="8" xfId="1" applyFont="1" applyBorder="1"/>
    <xf numFmtId="187" fontId="57" fillId="0" borderId="0" xfId="3" quotePrefix="1" applyNumberFormat="1" applyFont="1" applyBorder="1" applyAlignment="1">
      <alignment horizontal="right"/>
    </xf>
    <xf numFmtId="0" fontId="57" fillId="0" borderId="8" xfId="1" applyFont="1" applyBorder="1" applyAlignment="1">
      <alignment vertical="center"/>
    </xf>
    <xf numFmtId="188" fontId="56" fillId="0" borderId="0" xfId="3" applyNumberFormat="1" applyFont="1" applyBorder="1"/>
    <xf numFmtId="188" fontId="57" fillId="0" borderId="6" xfId="3" applyNumberFormat="1" applyFont="1" applyBorder="1" applyAlignment="1"/>
    <xf numFmtId="187" fontId="57" fillId="0" borderId="6" xfId="3" applyNumberFormat="1" applyFont="1" applyBorder="1" applyAlignment="1"/>
    <xf numFmtId="188" fontId="56" fillId="0" borderId="6" xfId="3" quotePrefix="1" applyNumberFormat="1" applyFont="1" applyBorder="1" applyAlignment="1"/>
    <xf numFmtId="187" fontId="56" fillId="0" borderId="6" xfId="3" quotePrefix="1" applyNumberFormat="1" applyFont="1" applyBorder="1" applyAlignment="1"/>
    <xf numFmtId="188" fontId="56" fillId="0" borderId="0" xfId="3" applyNumberFormat="1" applyFont="1" applyBorder="1" applyAlignment="1">
      <alignment horizontal="right" vertical="center"/>
    </xf>
    <xf numFmtId="188" fontId="57" fillId="0" borderId="0" xfId="3" applyNumberFormat="1" applyFont="1" applyBorder="1" applyAlignment="1">
      <alignment horizontal="right" vertical="center"/>
    </xf>
    <xf numFmtId="187" fontId="56" fillId="0" borderId="0" xfId="3" applyNumberFormat="1" applyFont="1" applyBorder="1" applyAlignment="1">
      <alignment horizontal="right"/>
    </xf>
    <xf numFmtId="188" fontId="56" fillId="0" borderId="0" xfId="3" applyNumberFormat="1" applyFont="1" applyBorder="1" applyAlignment="1">
      <alignment horizontal="right"/>
    </xf>
    <xf numFmtId="188" fontId="56" fillId="0" borderId="0" xfId="1" applyNumberFormat="1" applyFont="1" applyBorder="1" applyAlignment="1">
      <alignment horizontal="right"/>
    </xf>
    <xf numFmtId="188" fontId="56" fillId="0" borderId="10" xfId="3" applyNumberFormat="1" applyFont="1" applyBorder="1" applyAlignment="1">
      <alignment horizontal="right" vertical="center"/>
    </xf>
    <xf numFmtId="0" fontId="56" fillId="0" borderId="6" xfId="1" applyFont="1" applyBorder="1" applyAlignment="1">
      <alignment horizontal="left"/>
    </xf>
    <xf numFmtId="188" fontId="57" fillId="0" borderId="10" xfId="3" applyNumberFormat="1" applyFont="1" applyBorder="1" applyAlignment="1">
      <alignment horizontal="right" vertical="center"/>
    </xf>
    <xf numFmtId="43" fontId="57" fillId="0" borderId="6" xfId="3" applyNumberFormat="1" applyFont="1" applyBorder="1" applyAlignment="1">
      <alignment horizontal="right"/>
    </xf>
    <xf numFmtId="43" fontId="57" fillId="0" borderId="6" xfId="3" quotePrefix="1" applyNumberFormat="1" applyFont="1" applyBorder="1" applyAlignment="1">
      <alignment horizontal="right"/>
    </xf>
    <xf numFmtId="187" fontId="57" fillId="0" borderId="0" xfId="3" applyNumberFormat="1" applyFont="1" applyBorder="1" applyAlignment="1">
      <alignment horizontal="right" vertical="center"/>
    </xf>
    <xf numFmtId="187" fontId="57" fillId="0" borderId="6" xfId="3" applyNumberFormat="1" applyFont="1" applyBorder="1" applyAlignment="1">
      <alignment horizontal="right" vertical="center"/>
    </xf>
    <xf numFmtId="188" fontId="57" fillId="0" borderId="0" xfId="3" applyNumberFormat="1" applyFont="1" applyAlignment="1">
      <alignment horizontal="right"/>
    </xf>
    <xf numFmtId="0" fontId="57" fillId="0" borderId="0" xfId="1" quotePrefix="1" applyFont="1"/>
    <xf numFmtId="191" fontId="56" fillId="0" borderId="0" xfId="1" applyNumberFormat="1" applyFont="1" applyBorder="1" applyAlignment="1">
      <alignment vertical="center"/>
    </xf>
    <xf numFmtId="0" fontId="8" fillId="0" borderId="0" xfId="1" applyFont="1" applyAlignment="1">
      <alignment horizontal="right" vertical="top" textRotation="180"/>
    </xf>
    <xf numFmtId="0" fontId="61" fillId="0" borderId="0" xfId="1" applyFont="1" applyAlignment="1">
      <alignment vertical="center"/>
    </xf>
    <xf numFmtId="187" fontId="6" fillId="0" borderId="6" xfId="3" applyNumberFormat="1" applyFont="1" applyBorder="1" applyAlignment="1">
      <alignment horizontal="right" vertical="center"/>
    </xf>
    <xf numFmtId="187" fontId="11" fillId="0" borderId="6" xfId="3" applyNumberFormat="1" applyFont="1" applyBorder="1" applyAlignment="1">
      <alignment horizontal="right" vertical="center"/>
    </xf>
    <xf numFmtId="3" fontId="23" fillId="0" borderId="6" xfId="1" applyNumberFormat="1" applyFont="1" applyBorder="1" applyAlignment="1">
      <alignment horizontal="center" vertical="center"/>
    </xf>
    <xf numFmtId="3" fontId="23" fillId="0" borderId="0" xfId="1" applyNumberFormat="1" applyFont="1" applyBorder="1" applyAlignment="1">
      <alignment horizontal="center" vertical="center"/>
    </xf>
    <xf numFmtId="0" fontId="23" fillId="0" borderId="6" xfId="1" applyFont="1" applyBorder="1" applyAlignment="1">
      <alignment vertical="center"/>
    </xf>
    <xf numFmtId="0" fontId="18" fillId="0" borderId="10" xfId="4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6" fontId="23" fillId="0" borderId="4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vertical="center"/>
    </xf>
    <xf numFmtId="0" fontId="18" fillId="0" borderId="2" xfId="1" applyFont="1" applyBorder="1" applyAlignment="1">
      <alignment horizontal="left" vertical="center"/>
    </xf>
    <xf numFmtId="0" fontId="17" fillId="0" borderId="0" xfId="5" applyFont="1" applyAlignment="1">
      <alignment vertical="center"/>
    </xf>
    <xf numFmtId="3" fontId="17" fillId="0" borderId="0" xfId="1" applyNumberFormat="1" applyFont="1" applyAlignment="1">
      <alignment vertical="center"/>
    </xf>
    <xf numFmtId="0" fontId="8" fillId="0" borderId="0" xfId="1" applyFont="1" applyBorder="1" applyAlignment="1">
      <alignment vertical="center" textRotation="180"/>
    </xf>
    <xf numFmtId="187" fontId="11" fillId="0" borderId="0" xfId="1" applyNumberFormat="1" applyFont="1" applyBorder="1" applyAlignment="1">
      <alignment horizontal="right" vertical="center"/>
    </xf>
    <xf numFmtId="187" fontId="11" fillId="0" borderId="0" xfId="3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187" fontId="6" fillId="0" borderId="0" xfId="3" applyNumberFormat="1" applyFont="1" applyBorder="1" applyAlignment="1">
      <alignment horizontal="right" vertical="center"/>
    </xf>
    <xf numFmtId="187" fontId="6" fillId="0" borderId="6" xfId="3" quotePrefix="1" applyNumberFormat="1" applyFont="1" applyBorder="1" applyAlignment="1">
      <alignment horizontal="right" vertical="center"/>
    </xf>
    <xf numFmtId="187" fontId="11" fillId="0" borderId="6" xfId="1" applyNumberFormat="1" applyFont="1" applyBorder="1" applyAlignment="1">
      <alignment horizontal="right" vertical="center"/>
    </xf>
    <xf numFmtId="187" fontId="11" fillId="0" borderId="6" xfId="3" quotePrefix="1" applyNumberFormat="1" applyFont="1" applyBorder="1" applyAlignment="1">
      <alignment horizontal="right" vertical="center"/>
    </xf>
    <xf numFmtId="0" fontId="6" fillId="0" borderId="0" xfId="1" quotePrefix="1" applyFont="1" applyAlignment="1">
      <alignment vertical="center"/>
    </xf>
    <xf numFmtId="191" fontId="18" fillId="0" borderId="0" xfId="1" applyNumberFormat="1" applyFont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187" fontId="18" fillId="0" borderId="6" xfId="3" applyNumberFormat="1" applyFont="1" applyBorder="1" applyAlignment="1">
      <alignment horizontal="right" vertical="center"/>
    </xf>
    <xf numFmtId="0" fontId="62" fillId="0" borderId="0" xfId="1" applyFont="1" applyAlignment="1">
      <alignment vertical="center"/>
    </xf>
    <xf numFmtId="0" fontId="8" fillId="0" borderId="0" xfId="1" applyFont="1" applyBorder="1" applyAlignment="1">
      <alignment textRotation="180"/>
    </xf>
    <xf numFmtId="0" fontId="6" fillId="0" borderId="3" xfId="1" applyFont="1" applyBorder="1" applyAlignment="1">
      <alignment horizontal="right" vertical="center"/>
    </xf>
    <xf numFmtId="188" fontId="6" fillId="0" borderId="3" xfId="3" applyNumberFormat="1" applyFont="1" applyBorder="1" applyAlignment="1">
      <alignment horizontal="right" vertical="center"/>
    </xf>
    <xf numFmtId="187" fontId="6" fillId="0" borderId="3" xfId="3" applyNumberFormat="1" applyFont="1" applyBorder="1" applyAlignment="1">
      <alignment horizontal="right" vertical="center"/>
    </xf>
    <xf numFmtId="0" fontId="20" fillId="0" borderId="5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6" xfId="1" applyFont="1" applyBorder="1" applyAlignment="1">
      <alignment horizontal="right" vertical="center"/>
    </xf>
    <xf numFmtId="0" fontId="11" fillId="0" borderId="0" xfId="1" quotePrefix="1" applyFont="1" applyAlignment="1">
      <alignment vertical="center"/>
    </xf>
    <xf numFmtId="0" fontId="63" fillId="0" borderId="0" xfId="1" applyFont="1" applyAlignment="1">
      <alignment vertical="center"/>
    </xf>
    <xf numFmtId="0" fontId="11" fillId="0" borderId="6" xfId="1" applyFont="1" applyBorder="1" applyAlignment="1">
      <alignment horizontal="right" vertical="center"/>
    </xf>
    <xf numFmtId="0" fontId="63" fillId="0" borderId="0" xfId="1" applyFont="1" applyBorder="1" applyAlignment="1">
      <alignment vertical="center"/>
    </xf>
    <xf numFmtId="0" fontId="64" fillId="0" borderId="0" xfId="1" applyFont="1" applyAlignment="1">
      <alignment vertical="center"/>
    </xf>
    <xf numFmtId="0" fontId="65" fillId="0" borderId="0" xfId="1" applyFont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3" xfId="1" applyFont="1" applyBorder="1" applyAlignment="1">
      <alignment vertical="center"/>
    </xf>
    <xf numFmtId="0" fontId="23" fillId="0" borderId="4" xfId="1" applyFont="1" applyBorder="1" applyAlignment="1">
      <alignment horizontal="left" vertical="center"/>
    </xf>
    <xf numFmtId="0" fontId="23" fillId="0" borderId="11" xfId="1" applyFont="1" applyBorder="1" applyAlignment="1">
      <alignment vertical="center"/>
    </xf>
    <xf numFmtId="0" fontId="11" fillId="0" borderId="5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49" fillId="0" borderId="0" xfId="1" applyFont="1" applyAlignment="1">
      <alignment vertical="center"/>
    </xf>
    <xf numFmtId="0" fontId="23" fillId="0" borderId="6" xfId="1" applyFont="1" applyBorder="1" applyAlignment="1">
      <alignment horizontal="right" vertical="center"/>
    </xf>
    <xf numFmtId="187" fontId="23" fillId="0" borderId="6" xfId="3" applyNumberFormat="1" applyFont="1" applyBorder="1" applyAlignment="1">
      <alignment horizontal="right" vertical="center"/>
    </xf>
    <xf numFmtId="188" fontId="23" fillId="0" borderId="6" xfId="3" applyNumberFormat="1" applyFont="1" applyBorder="1" applyAlignment="1">
      <alignment horizontal="right" vertical="center"/>
    </xf>
    <xf numFmtId="188" fontId="23" fillId="0" borderId="6" xfId="3" applyNumberFormat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187" fontId="11" fillId="0" borderId="6" xfId="3" applyNumberFormat="1" applyFont="1" applyBorder="1" applyAlignment="1">
      <alignment vertical="center"/>
    </xf>
    <xf numFmtId="187" fontId="11" fillId="0" borderId="8" xfId="3" applyNumberFormat="1" applyFont="1" applyBorder="1" applyAlignment="1">
      <alignment vertical="center"/>
    </xf>
    <xf numFmtId="0" fontId="18" fillId="0" borderId="12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center" wrapText="1"/>
    </xf>
    <xf numFmtId="0" fontId="18" fillId="0" borderId="0" xfId="1" applyFont="1" applyBorder="1" applyAlignment="1">
      <alignment horizontal="center" vertical="center"/>
    </xf>
    <xf numFmtId="0" fontId="23" fillId="0" borderId="0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left" vertical="top" textRotation="180"/>
    </xf>
    <xf numFmtId="0" fontId="2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textRotation="180"/>
    </xf>
    <xf numFmtId="0" fontId="16" fillId="0" borderId="5" xfId="8" applyFont="1" applyBorder="1" applyAlignment="1">
      <alignment horizontal="center" vertical="center"/>
    </xf>
    <xf numFmtId="0" fontId="18" fillId="0" borderId="10" xfId="8" applyFont="1" applyBorder="1" applyAlignment="1">
      <alignment horizontal="center" vertical="center"/>
    </xf>
    <xf numFmtId="0" fontId="18" fillId="0" borderId="8" xfId="8" applyFont="1" applyBorder="1" applyAlignment="1">
      <alignment horizontal="center" vertical="center"/>
    </xf>
    <xf numFmtId="0" fontId="18" fillId="0" borderId="0" xfId="8" applyFont="1" applyBorder="1" applyAlignment="1">
      <alignment horizontal="center" vertical="center"/>
    </xf>
    <xf numFmtId="0" fontId="18" fillId="0" borderId="0" xfId="8" applyFont="1" applyAlignment="1">
      <alignment horizontal="center" vertical="center"/>
    </xf>
    <xf numFmtId="0" fontId="18" fillId="0" borderId="9" xfId="8" applyFont="1" applyBorder="1" applyAlignment="1">
      <alignment horizontal="center" vertical="center"/>
    </xf>
    <xf numFmtId="0" fontId="18" fillId="0" borderId="5" xfId="8" applyFont="1" applyBorder="1" applyAlignment="1">
      <alignment horizontal="center" vertical="center"/>
    </xf>
    <xf numFmtId="0" fontId="18" fillId="0" borderId="7" xfId="8" applyFont="1" applyBorder="1" applyAlignment="1">
      <alignment horizontal="center" vertical="center"/>
    </xf>
    <xf numFmtId="0" fontId="34" fillId="0" borderId="9" xfId="8" applyFont="1" applyBorder="1" applyAlignment="1">
      <alignment horizontal="center" vertical="center"/>
    </xf>
    <xf numFmtId="0" fontId="34" fillId="0" borderId="7" xfId="8" applyFont="1" applyBorder="1" applyAlignment="1">
      <alignment horizontal="center" vertical="center"/>
    </xf>
    <xf numFmtId="0" fontId="18" fillId="0" borderId="12" xfId="8" applyFont="1" applyBorder="1" applyAlignment="1">
      <alignment horizontal="center" vertical="center"/>
    </xf>
    <xf numFmtId="0" fontId="18" fillId="0" borderId="11" xfId="8" applyFont="1" applyBorder="1" applyAlignment="1">
      <alignment horizontal="center" vertical="center"/>
    </xf>
    <xf numFmtId="0" fontId="47" fillId="0" borderId="0" xfId="1" applyFont="1" applyAlignment="1">
      <alignment horizontal="center" vertical="center" textRotation="180"/>
    </xf>
    <xf numFmtId="0" fontId="9" fillId="0" borderId="2" xfId="9" applyFont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16" fontId="9" fillId="0" borderId="0" xfId="9" quotePrefix="1" applyNumberFormat="1" applyFont="1" applyBorder="1" applyAlignment="1">
      <alignment horizontal="right" vertical="center"/>
    </xf>
    <xf numFmtId="16" fontId="9" fillId="0" borderId="5" xfId="9" quotePrefix="1" applyNumberFormat="1" applyFont="1" applyBorder="1" applyAlignment="1">
      <alignment horizontal="right" vertical="center"/>
    </xf>
    <xf numFmtId="0" fontId="9" fillId="0" borderId="0" xfId="9" quotePrefix="1" applyFont="1" applyBorder="1" applyAlignment="1">
      <alignment horizontal="right" vertical="center"/>
    </xf>
    <xf numFmtId="0" fontId="9" fillId="0" borderId="5" xfId="9" quotePrefix="1" applyFont="1" applyBorder="1" applyAlignment="1">
      <alignment horizontal="right" vertical="center"/>
    </xf>
    <xf numFmtId="0" fontId="9" fillId="0" borderId="0" xfId="9" applyFont="1" applyBorder="1" applyAlignment="1">
      <alignment horizontal="right" vertical="center"/>
    </xf>
    <xf numFmtId="0" fontId="9" fillId="0" borderId="5" xfId="9" applyFont="1" applyBorder="1" applyAlignment="1">
      <alignment horizontal="right" vertical="center"/>
    </xf>
    <xf numFmtId="0" fontId="9" fillId="0" borderId="0" xfId="9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3" fillId="0" borderId="9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47" fillId="0" borderId="0" xfId="1" applyFont="1" applyAlignment="1">
      <alignment horizontal="center" vertical="top" textRotation="180"/>
    </xf>
    <xf numFmtId="0" fontId="10" fillId="0" borderId="0" xfId="1" applyFont="1" applyAlignment="1">
      <alignment horizontal="center" vertical="center" textRotation="180"/>
    </xf>
    <xf numFmtId="0" fontId="47" fillId="0" borderId="0" xfId="1" applyFont="1" applyAlignment="1">
      <alignment horizontal="right" textRotation="180"/>
    </xf>
    <xf numFmtId="0" fontId="8" fillId="0" borderId="0" xfId="1" applyFont="1" applyAlignment="1">
      <alignment horizontal="right" vertical="top" textRotation="180"/>
    </xf>
    <xf numFmtId="0" fontId="15" fillId="0" borderId="0" xfId="1" applyFont="1" applyAlignment="1">
      <alignment horizontal="left" vertical="center" textRotation="180"/>
    </xf>
    <xf numFmtId="0" fontId="56" fillId="0" borderId="0" xfId="1" applyFont="1" applyBorder="1" applyAlignment="1">
      <alignment horizontal="center" vertical="center"/>
    </xf>
    <xf numFmtId="0" fontId="56" fillId="0" borderId="8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0" xfId="1" applyFont="1" applyBorder="1" applyAlignment="1">
      <alignment vertical="center"/>
    </xf>
    <xf numFmtId="0" fontId="56" fillId="0" borderId="9" xfId="1" applyFont="1" applyBorder="1" applyAlignment="1">
      <alignment horizontal="center" vertical="center"/>
    </xf>
    <xf numFmtId="0" fontId="56" fillId="0" borderId="7" xfId="1" applyFont="1" applyBorder="1" applyAlignment="1">
      <alignment horizontal="center" vertical="center"/>
    </xf>
    <xf numFmtId="0" fontId="56" fillId="0" borderId="12" xfId="1" applyFont="1" applyBorder="1" applyAlignment="1">
      <alignment horizontal="center" vertical="center"/>
    </xf>
    <xf numFmtId="0" fontId="56" fillId="0" borderId="2" xfId="1" applyFont="1" applyBorder="1" applyAlignment="1">
      <alignment horizontal="center" vertical="center"/>
    </xf>
    <xf numFmtId="0" fontId="56" fillId="0" borderId="11" xfId="1" applyFont="1" applyBorder="1" applyAlignment="1">
      <alignment horizontal="center" vertical="center"/>
    </xf>
    <xf numFmtId="0" fontId="56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right" textRotation="180"/>
    </xf>
    <xf numFmtId="0" fontId="8" fillId="0" borderId="0" xfId="1" applyFont="1" applyAlignment="1">
      <alignment horizontal="right" textRotation="180"/>
    </xf>
    <xf numFmtId="0" fontId="18" fillId="0" borderId="8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 textRotation="180"/>
    </xf>
    <xf numFmtId="0" fontId="8" fillId="0" borderId="5" xfId="1" applyFont="1" applyBorder="1" applyAlignment="1">
      <alignment horizontal="right" vertical="center" textRotation="180"/>
    </xf>
  </cellXfs>
  <cellStyles count="10">
    <cellStyle name="Normal_ตาราง13.1-13.3" xfId="5"/>
    <cellStyle name="เครื่องหมายจุลภาค 2" xfId="3"/>
    <cellStyle name="ปกติ" xfId="0" builtinId="0"/>
    <cellStyle name="ปกติ 2" xfId="1"/>
    <cellStyle name="ปกติ 2 2" xfId="6"/>
    <cellStyle name="ปกติ 2 3" xfId="9"/>
    <cellStyle name="ปกติ 3" xfId="7"/>
    <cellStyle name="ปกติ_Sheet1" xfId="8"/>
    <cellStyle name="ปกติ_Sheet3" xfId="2"/>
    <cellStyle name="ปกติ_Sheet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5</xdr:col>
      <xdr:colOff>1120140</xdr:colOff>
      <xdr:row>6</xdr:row>
      <xdr:rowOff>0</xdr:rowOff>
    </xdr:to>
    <xdr:sp macro="" textlink="">
      <xdr:nvSpPr>
        <xdr:cNvPr id="2" name="Line 242"/>
        <xdr:cNvSpPr>
          <a:spLocks noChangeShapeType="1"/>
        </xdr:cNvSpPr>
      </xdr:nvSpPr>
      <xdr:spPr bwMode="auto">
        <a:xfrm>
          <a:off x="2499360" y="160020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Line 247"/>
        <xdr:cNvSpPr>
          <a:spLocks noChangeShapeType="1"/>
        </xdr:cNvSpPr>
      </xdr:nvSpPr>
      <xdr:spPr bwMode="auto">
        <a:xfrm>
          <a:off x="3749040" y="1600200"/>
          <a:ext cx="2499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4" name="Line 248"/>
        <xdr:cNvSpPr>
          <a:spLocks noChangeShapeType="1"/>
        </xdr:cNvSpPr>
      </xdr:nvSpPr>
      <xdr:spPr bwMode="auto">
        <a:xfrm>
          <a:off x="6248400" y="160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1120140</xdr:colOff>
      <xdr:row>42</xdr:row>
      <xdr:rowOff>0</xdr:rowOff>
    </xdr:to>
    <xdr:sp macro="" textlink="">
      <xdr:nvSpPr>
        <xdr:cNvPr id="5" name="Line 242"/>
        <xdr:cNvSpPr>
          <a:spLocks noChangeShapeType="1"/>
        </xdr:cNvSpPr>
      </xdr:nvSpPr>
      <xdr:spPr bwMode="auto">
        <a:xfrm>
          <a:off x="2499360" y="1120140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42</xdr:row>
      <xdr:rowOff>0</xdr:rowOff>
    </xdr:from>
    <xdr:to>
      <xdr:col>10</xdr:col>
      <xdr:colOff>0</xdr:colOff>
      <xdr:row>42</xdr:row>
      <xdr:rowOff>0</xdr:rowOff>
    </xdr:to>
    <xdr:sp macro="" textlink="">
      <xdr:nvSpPr>
        <xdr:cNvPr id="6" name="Line 247"/>
        <xdr:cNvSpPr>
          <a:spLocks noChangeShapeType="1"/>
        </xdr:cNvSpPr>
      </xdr:nvSpPr>
      <xdr:spPr bwMode="auto">
        <a:xfrm>
          <a:off x="3749040" y="11201400"/>
          <a:ext cx="2499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0</xdr:colOff>
      <xdr:row>42</xdr:row>
      <xdr:rowOff>0</xdr:rowOff>
    </xdr:to>
    <xdr:sp macro="" textlink="">
      <xdr:nvSpPr>
        <xdr:cNvPr id="7" name="Line 248"/>
        <xdr:cNvSpPr>
          <a:spLocks noChangeShapeType="1"/>
        </xdr:cNvSpPr>
      </xdr:nvSpPr>
      <xdr:spPr bwMode="auto">
        <a:xfrm>
          <a:off x="6248400" y="1120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5</xdr:col>
      <xdr:colOff>1120140</xdr:colOff>
      <xdr:row>42</xdr:row>
      <xdr:rowOff>0</xdr:rowOff>
    </xdr:to>
    <xdr:sp macro="" textlink="">
      <xdr:nvSpPr>
        <xdr:cNvPr id="8" name="Line 242"/>
        <xdr:cNvSpPr>
          <a:spLocks noChangeShapeType="1"/>
        </xdr:cNvSpPr>
      </xdr:nvSpPr>
      <xdr:spPr bwMode="auto">
        <a:xfrm>
          <a:off x="2499360" y="1120140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42</xdr:row>
      <xdr:rowOff>0</xdr:rowOff>
    </xdr:from>
    <xdr:to>
      <xdr:col>10</xdr:col>
      <xdr:colOff>0</xdr:colOff>
      <xdr:row>42</xdr:row>
      <xdr:rowOff>0</xdr:rowOff>
    </xdr:to>
    <xdr:sp macro="" textlink="">
      <xdr:nvSpPr>
        <xdr:cNvPr id="9" name="Line 247"/>
        <xdr:cNvSpPr>
          <a:spLocks noChangeShapeType="1"/>
        </xdr:cNvSpPr>
      </xdr:nvSpPr>
      <xdr:spPr bwMode="auto">
        <a:xfrm>
          <a:off x="3749040" y="11201400"/>
          <a:ext cx="2499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0</xdr:colOff>
      <xdr:row>42</xdr:row>
      <xdr:rowOff>0</xdr:rowOff>
    </xdr:to>
    <xdr:sp macro="" textlink="">
      <xdr:nvSpPr>
        <xdr:cNvPr id="10" name="Line 248"/>
        <xdr:cNvSpPr>
          <a:spLocks noChangeShapeType="1"/>
        </xdr:cNvSpPr>
      </xdr:nvSpPr>
      <xdr:spPr bwMode="auto">
        <a:xfrm>
          <a:off x="6248400" y="1120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37"/>
  <sheetViews>
    <sheetView tabSelected="1" topLeftCell="A8" workbookViewId="0">
      <selection activeCell="H20" sqref="H20:H21"/>
    </sheetView>
  </sheetViews>
  <sheetFormatPr defaultColWidth="9.109375" defaultRowHeight="13.8"/>
  <cols>
    <col min="1" max="1" width="3.5546875" style="33" customWidth="1"/>
    <col min="2" max="2" width="1.5546875" style="33" customWidth="1"/>
    <col min="3" max="3" width="2.5546875" style="33" customWidth="1"/>
    <col min="4" max="4" width="4" style="33" customWidth="1"/>
    <col min="5" max="5" width="10.44140625" style="33" customWidth="1"/>
    <col min="6" max="6" width="22.88671875" style="33" customWidth="1"/>
    <col min="7" max="7" width="21.109375" style="33" customWidth="1"/>
    <col min="8" max="8" width="23.44140625" style="33" customWidth="1"/>
    <col min="9" max="9" width="0.88671875" style="33" customWidth="1"/>
    <col min="10" max="11" width="1.5546875" style="33" customWidth="1"/>
    <col min="12" max="12" width="2.6640625" style="33" customWidth="1"/>
    <col min="13" max="13" width="17.44140625" style="33" customWidth="1"/>
    <col min="14" max="14" width="12.33203125" style="33" customWidth="1"/>
    <col min="15" max="15" width="2" style="33" customWidth="1"/>
    <col min="16" max="16" width="5.44140625" style="33" customWidth="1"/>
    <col min="17" max="17" width="12" style="34" customWidth="1"/>
    <col min="18" max="18" width="4.109375" style="33" customWidth="1"/>
    <col min="19" max="16384" width="9.109375" style="33"/>
  </cols>
  <sheetData>
    <row r="2" spans="1:17" s="83" customFormat="1" ht="21.75" customHeight="1">
      <c r="A2" s="83" t="s">
        <v>77</v>
      </c>
      <c r="Q2" s="84"/>
    </row>
    <row r="3" spans="1:17" s="83" customFormat="1" ht="21.75" customHeight="1">
      <c r="A3" s="83" t="s">
        <v>76</v>
      </c>
      <c r="Q3" s="84"/>
    </row>
    <row r="4" spans="1:17" ht="15" customHeight="1">
      <c r="C4" s="83"/>
      <c r="N4" s="98" t="s">
        <v>75</v>
      </c>
    </row>
    <row r="5" spans="1:17" s="83" customFormat="1" ht="27" customHeight="1">
      <c r="A5" s="96"/>
      <c r="B5" s="96"/>
      <c r="C5" s="96"/>
      <c r="D5" s="96"/>
      <c r="E5" s="96"/>
      <c r="F5" s="96" t="s">
        <v>74</v>
      </c>
      <c r="G5" s="674" t="s">
        <v>73</v>
      </c>
      <c r="H5" s="675"/>
      <c r="I5" s="97"/>
      <c r="J5" s="96"/>
      <c r="K5" s="96"/>
      <c r="L5" s="96"/>
      <c r="M5" s="96"/>
      <c r="N5" s="96"/>
      <c r="Q5" s="84"/>
    </row>
    <row r="6" spans="1:17" s="83" customFormat="1" ht="27" customHeight="1">
      <c r="G6" s="676" t="s">
        <v>72</v>
      </c>
      <c r="H6" s="677"/>
      <c r="I6" s="94"/>
      <c r="Q6" s="84"/>
    </row>
    <row r="7" spans="1:17" s="83" customFormat="1" ht="27" customHeight="1">
      <c r="A7" s="678" t="s">
        <v>71</v>
      </c>
      <c r="B7" s="678"/>
      <c r="C7" s="678"/>
      <c r="D7" s="678"/>
      <c r="E7" s="678"/>
      <c r="F7" s="679"/>
      <c r="G7" s="91" t="s">
        <v>70</v>
      </c>
      <c r="H7" s="95" t="s">
        <v>69</v>
      </c>
      <c r="I7" s="94"/>
      <c r="J7" s="679" t="s">
        <v>68</v>
      </c>
      <c r="K7" s="678"/>
      <c r="L7" s="678"/>
      <c r="M7" s="678"/>
      <c r="N7" s="678"/>
      <c r="Q7" s="84"/>
    </row>
    <row r="8" spans="1:17" s="83" customFormat="1" ht="27" customHeight="1">
      <c r="A8" s="93"/>
      <c r="D8" s="92"/>
      <c r="G8" s="91" t="s">
        <v>67</v>
      </c>
      <c r="H8" s="90" t="s">
        <v>66</v>
      </c>
      <c r="I8" s="89"/>
      <c r="Q8" s="84"/>
    </row>
    <row r="9" spans="1:17" s="83" customFormat="1" ht="27" customHeight="1">
      <c r="A9" s="85"/>
      <c r="B9" s="85"/>
      <c r="C9" s="85"/>
      <c r="D9" s="85"/>
      <c r="E9" s="85"/>
      <c r="F9" s="85"/>
      <c r="G9" s="88"/>
      <c r="H9" s="87" t="s">
        <v>65</v>
      </c>
      <c r="I9" s="86"/>
      <c r="J9" s="85"/>
      <c r="K9" s="85"/>
      <c r="L9" s="85"/>
      <c r="M9" s="85"/>
      <c r="N9" s="85"/>
      <c r="Q9" s="84"/>
    </row>
    <row r="10" spans="1:17" s="62" customFormat="1" ht="26.25" customHeight="1">
      <c r="A10" s="82" t="s">
        <v>64</v>
      </c>
      <c r="B10" s="81"/>
      <c r="C10" s="80"/>
      <c r="E10" s="79"/>
      <c r="F10" s="75"/>
      <c r="G10" s="78">
        <v>1266923673.3299999</v>
      </c>
      <c r="H10" s="78">
        <v>1654.85</v>
      </c>
      <c r="I10" s="77"/>
      <c r="L10" s="62" t="s">
        <v>63</v>
      </c>
      <c r="Q10" s="63"/>
    </row>
    <row r="11" spans="1:17" s="62" customFormat="1" ht="18.75" customHeight="1">
      <c r="A11" s="56" t="s">
        <v>62</v>
      </c>
      <c r="B11" s="71"/>
      <c r="C11" s="73"/>
      <c r="D11" s="76"/>
      <c r="E11" s="43"/>
      <c r="F11" s="75"/>
      <c r="G11" s="64">
        <v>145151993.88</v>
      </c>
      <c r="H11" s="64">
        <v>189.6</v>
      </c>
      <c r="I11" s="69"/>
      <c r="J11" s="69"/>
      <c r="K11" s="66"/>
      <c r="L11" s="66"/>
      <c r="M11" s="69" t="s">
        <v>61</v>
      </c>
      <c r="Q11" s="63"/>
    </row>
    <row r="12" spans="1:17" s="62" customFormat="1" ht="18.75" customHeight="1">
      <c r="A12" s="56" t="s">
        <v>60</v>
      </c>
      <c r="B12" s="71"/>
      <c r="C12" s="73"/>
      <c r="D12" s="68"/>
      <c r="E12" s="68"/>
      <c r="F12" s="67"/>
      <c r="G12" s="74" t="s">
        <v>48</v>
      </c>
      <c r="H12" s="64" t="s">
        <v>48</v>
      </c>
      <c r="I12" s="69"/>
      <c r="J12" s="65"/>
      <c r="K12" s="65"/>
      <c r="L12" s="65"/>
      <c r="M12" s="62" t="s">
        <v>59</v>
      </c>
      <c r="Q12" s="63"/>
    </row>
    <row r="13" spans="1:17" s="62" customFormat="1" ht="18.75" customHeight="1">
      <c r="A13" s="56" t="s">
        <v>58</v>
      </c>
      <c r="B13" s="71"/>
      <c r="C13" s="73"/>
      <c r="D13" s="68"/>
      <c r="E13" s="68"/>
      <c r="F13" s="67"/>
      <c r="G13" s="64">
        <v>1060991851.33</v>
      </c>
      <c r="H13" s="64">
        <v>1385.86</v>
      </c>
      <c r="I13" s="66"/>
      <c r="J13" s="69"/>
      <c r="K13" s="65"/>
      <c r="L13" s="65"/>
      <c r="M13" s="69"/>
      <c r="Q13" s="63"/>
    </row>
    <row r="14" spans="1:17" s="62" customFormat="1" ht="7.5" customHeight="1">
      <c r="A14" s="72"/>
      <c r="B14" s="71"/>
      <c r="C14" s="71"/>
      <c r="D14" s="68"/>
      <c r="E14" s="68"/>
      <c r="F14" s="67"/>
      <c r="G14" s="70" t="s">
        <v>48</v>
      </c>
      <c r="H14" s="70" t="s">
        <v>48</v>
      </c>
      <c r="I14" s="66"/>
      <c r="J14" s="65"/>
      <c r="K14" s="69"/>
      <c r="L14" s="65"/>
      <c r="M14" s="69"/>
      <c r="Q14" s="63"/>
    </row>
    <row r="15" spans="1:17" s="62" customFormat="1" ht="20.25" customHeight="1">
      <c r="A15" s="56" t="s">
        <v>57</v>
      </c>
      <c r="B15" s="69"/>
      <c r="C15" s="68"/>
      <c r="E15" s="68"/>
      <c r="F15" s="67"/>
      <c r="G15" s="64"/>
      <c r="H15" s="64"/>
      <c r="I15" s="66"/>
      <c r="J15" s="65"/>
      <c r="K15" s="65"/>
      <c r="L15" s="50"/>
      <c r="M15" s="50" t="s">
        <v>56</v>
      </c>
      <c r="Q15" s="63"/>
    </row>
    <row r="16" spans="1:17" s="60" customFormat="1" ht="20.25" customHeight="1">
      <c r="A16" s="56" t="s">
        <v>55</v>
      </c>
      <c r="B16" s="44"/>
      <c r="C16" s="44"/>
      <c r="D16" s="57"/>
      <c r="F16" s="54"/>
      <c r="G16" s="64">
        <v>26774042.300000001</v>
      </c>
      <c r="H16" s="64">
        <v>34.97</v>
      </c>
      <c r="I16" s="52"/>
      <c r="J16" s="51"/>
      <c r="K16" s="51"/>
      <c r="L16" s="50"/>
      <c r="M16" s="50" t="s">
        <v>54</v>
      </c>
      <c r="Q16" s="61"/>
    </row>
    <row r="17" spans="1:18" s="60" customFormat="1" ht="20.25" customHeight="1">
      <c r="A17" s="58"/>
      <c r="B17" s="44"/>
      <c r="C17" s="44"/>
      <c r="D17" s="57"/>
      <c r="F17" s="54"/>
      <c r="G17" s="54"/>
      <c r="H17" s="54"/>
      <c r="I17" s="52"/>
      <c r="J17" s="51"/>
      <c r="K17" s="51"/>
      <c r="L17" s="50"/>
      <c r="M17" s="41"/>
      <c r="Q17" s="61"/>
    </row>
    <row r="18" spans="1:18" s="60" customFormat="1" ht="6" customHeight="1">
      <c r="A18" s="58"/>
      <c r="B18" s="44"/>
      <c r="C18" s="44"/>
      <c r="D18" s="57"/>
      <c r="F18" s="54"/>
      <c r="G18" s="53" t="s">
        <v>48</v>
      </c>
      <c r="H18" s="53" t="s">
        <v>48</v>
      </c>
      <c r="I18" s="52"/>
      <c r="J18" s="51"/>
      <c r="K18" s="51"/>
      <c r="L18" s="50"/>
      <c r="M18" s="41"/>
      <c r="Q18" s="61"/>
    </row>
    <row r="19" spans="1:18" s="62" customFormat="1" ht="20.25" customHeight="1">
      <c r="A19" s="56" t="s">
        <v>53</v>
      </c>
      <c r="B19" s="44"/>
      <c r="C19" s="44"/>
      <c r="D19" s="57"/>
      <c r="F19" s="54"/>
      <c r="G19" s="53"/>
      <c r="H19" s="53"/>
      <c r="I19" s="52"/>
      <c r="J19" s="51"/>
      <c r="K19" s="51"/>
      <c r="L19" s="50"/>
      <c r="M19" s="50" t="s">
        <v>52</v>
      </c>
      <c r="Q19" s="63"/>
    </row>
    <row r="20" spans="1:18" s="60" customFormat="1" ht="20.25" customHeight="1">
      <c r="A20" s="56" t="s">
        <v>51</v>
      </c>
      <c r="B20" s="44"/>
      <c r="C20" s="44"/>
      <c r="D20" s="57"/>
      <c r="F20" s="54"/>
      <c r="G20" s="53">
        <v>15419293.99</v>
      </c>
      <c r="H20" s="53">
        <v>20.14</v>
      </c>
      <c r="I20" s="52"/>
      <c r="J20" s="51"/>
      <c r="K20" s="51"/>
      <c r="L20" s="50"/>
      <c r="M20" s="41"/>
      <c r="Q20" s="61"/>
    </row>
    <row r="21" spans="1:18" s="60" customFormat="1" ht="20.25" customHeight="1">
      <c r="A21" s="59"/>
      <c r="B21" s="44"/>
      <c r="C21" s="44"/>
      <c r="D21" s="57"/>
      <c r="F21" s="54"/>
      <c r="G21" s="53"/>
      <c r="H21" s="53"/>
      <c r="I21" s="52"/>
      <c r="J21" s="51"/>
      <c r="K21" s="51"/>
      <c r="L21" s="50"/>
      <c r="M21" s="41"/>
      <c r="Q21" s="61"/>
    </row>
    <row r="22" spans="1:18" s="60" customFormat="1" ht="8.25" customHeight="1">
      <c r="A22" s="59"/>
      <c r="B22" s="44"/>
      <c r="C22" s="44"/>
      <c r="D22" s="57"/>
      <c r="F22" s="54"/>
      <c r="G22" s="53" t="s">
        <v>48</v>
      </c>
      <c r="H22" s="53" t="s">
        <v>48</v>
      </c>
      <c r="I22" s="52"/>
      <c r="J22" s="51"/>
      <c r="K22" s="51"/>
      <c r="L22" s="50"/>
      <c r="M22" s="41"/>
      <c r="Q22" s="61"/>
    </row>
    <row r="23" spans="1:18" s="60" customFormat="1" ht="17.25" customHeight="1">
      <c r="A23" s="56" t="s">
        <v>50</v>
      </c>
      <c r="B23" s="44"/>
      <c r="C23" s="44"/>
      <c r="D23" s="57"/>
      <c r="F23" s="54"/>
      <c r="G23" s="53">
        <v>18586491.829999998</v>
      </c>
      <c r="H23" s="53">
        <v>24.28</v>
      </c>
      <c r="I23" s="52"/>
      <c r="J23" s="51"/>
      <c r="K23" s="51"/>
      <c r="L23" s="51"/>
      <c r="M23" s="50" t="s">
        <v>49</v>
      </c>
      <c r="Q23" s="61"/>
    </row>
    <row r="24" spans="1:18" ht="8.25" customHeight="1">
      <c r="A24" s="59"/>
      <c r="B24" s="44"/>
      <c r="C24" s="44"/>
      <c r="D24" s="57"/>
      <c r="F24" s="54"/>
      <c r="G24" s="53"/>
      <c r="H24" s="53"/>
      <c r="I24" s="52"/>
      <c r="J24" s="51"/>
      <c r="K24" s="51"/>
      <c r="L24" s="51"/>
      <c r="M24" s="41"/>
    </row>
    <row r="25" spans="1:18" ht="8.25" customHeight="1">
      <c r="A25" s="58"/>
      <c r="B25" s="44"/>
      <c r="C25" s="44"/>
      <c r="D25" s="57"/>
      <c r="F25" s="54"/>
      <c r="G25" s="53" t="s">
        <v>48</v>
      </c>
      <c r="H25" s="53" t="s">
        <v>48</v>
      </c>
      <c r="I25" s="52"/>
      <c r="J25" s="51"/>
      <c r="K25" s="51"/>
      <c r="L25" s="51"/>
      <c r="M25" s="41"/>
    </row>
    <row r="26" spans="1:18" ht="17.25" customHeight="1">
      <c r="A26" s="56" t="s">
        <v>47</v>
      </c>
      <c r="B26" s="44"/>
      <c r="C26" s="44"/>
      <c r="D26" s="44"/>
      <c r="E26" s="55"/>
      <c r="F26" s="54"/>
      <c r="G26" s="53" t="s">
        <v>46</v>
      </c>
      <c r="H26" s="53" t="s">
        <v>46</v>
      </c>
      <c r="I26" s="52"/>
      <c r="J26" s="51"/>
      <c r="K26" s="51"/>
      <c r="L26" s="51"/>
      <c r="M26" s="50" t="s">
        <v>45</v>
      </c>
      <c r="O26" s="49"/>
    </row>
    <row r="27" spans="1:18" ht="5.25" customHeight="1">
      <c r="A27" s="46"/>
      <c r="B27" s="46"/>
      <c r="C27" s="46"/>
      <c r="D27" s="46"/>
      <c r="E27" s="46"/>
      <c r="F27" s="48"/>
      <c r="G27" s="47"/>
      <c r="H27" s="47"/>
      <c r="I27" s="45"/>
      <c r="J27" s="46"/>
      <c r="K27" s="46"/>
      <c r="L27" s="46"/>
      <c r="M27" s="46"/>
      <c r="N27" s="45"/>
    </row>
    <row r="28" spans="1:18" ht="6" customHeight="1">
      <c r="J28" s="44"/>
      <c r="K28" s="44"/>
      <c r="L28" s="44"/>
      <c r="M28" s="44"/>
    </row>
    <row r="29" spans="1:18" ht="19.5" customHeight="1">
      <c r="A29" s="33" t="s">
        <v>44</v>
      </c>
      <c r="C29" s="33" t="s">
        <v>43</v>
      </c>
      <c r="D29" s="43"/>
      <c r="J29" s="35"/>
      <c r="K29" s="35"/>
      <c r="L29" s="35"/>
      <c r="M29" s="35"/>
    </row>
    <row r="30" spans="1:18" ht="19.5" customHeight="1">
      <c r="A30" s="33" t="s">
        <v>42</v>
      </c>
      <c r="C30" s="42"/>
      <c r="D30" s="33" t="s">
        <v>41</v>
      </c>
      <c r="J30" s="35"/>
      <c r="K30" s="35"/>
      <c r="L30" s="35"/>
      <c r="M30" s="35"/>
    </row>
    <row r="31" spans="1:18" ht="21">
      <c r="A31" s="41"/>
      <c r="B31" s="41"/>
      <c r="C31" s="41"/>
      <c r="D31" s="35"/>
      <c r="E31" s="35"/>
      <c r="F31" s="37"/>
      <c r="G31" s="35"/>
      <c r="H31" s="35"/>
      <c r="I31" s="35"/>
      <c r="J31" s="35"/>
      <c r="K31" s="35"/>
      <c r="L31" s="35"/>
      <c r="M31" s="35"/>
    </row>
    <row r="32" spans="1:18" s="34" customFormat="1" ht="21">
      <c r="A32" s="41"/>
      <c r="B32" s="41"/>
      <c r="C32" s="41"/>
      <c r="D32" s="35"/>
      <c r="E32" s="35"/>
      <c r="F32" s="37"/>
      <c r="G32" s="35"/>
      <c r="H32" s="40"/>
      <c r="I32" s="40"/>
      <c r="J32" s="35"/>
      <c r="K32" s="35"/>
      <c r="L32" s="35"/>
      <c r="M32" s="35"/>
      <c r="N32" s="33"/>
      <c r="O32" s="33"/>
      <c r="P32" s="33"/>
      <c r="R32" s="39">
        <v>13</v>
      </c>
    </row>
    <row r="33" spans="1:18" s="34" customFormat="1" ht="21">
      <c r="A33" s="35"/>
      <c r="B33" s="35"/>
      <c r="C33" s="35"/>
      <c r="D33" s="35"/>
      <c r="E33" s="35"/>
      <c r="F33" s="37"/>
      <c r="G33" s="35"/>
      <c r="H33" s="35"/>
      <c r="I33" s="35"/>
      <c r="J33" s="35"/>
      <c r="K33" s="35"/>
      <c r="L33" s="35"/>
      <c r="M33" s="35"/>
      <c r="N33" s="33"/>
      <c r="O33" s="33"/>
      <c r="P33" s="33"/>
      <c r="R33" s="33"/>
    </row>
    <row r="34" spans="1:18" s="34" customFormat="1" ht="21">
      <c r="A34" s="35"/>
      <c r="B34" s="35"/>
      <c r="C34" s="35"/>
      <c r="D34" s="35"/>
      <c r="E34" s="35"/>
      <c r="F34" s="37"/>
      <c r="G34" s="35"/>
      <c r="H34" s="36"/>
      <c r="I34" s="36"/>
      <c r="J34" s="33"/>
      <c r="K34" s="33"/>
      <c r="L34" s="33"/>
      <c r="M34" s="33"/>
      <c r="N34" s="33"/>
      <c r="O34" s="33"/>
      <c r="P34" s="38"/>
      <c r="R34" s="33"/>
    </row>
    <row r="35" spans="1:18" s="34" customFormat="1" ht="21">
      <c r="A35" s="35"/>
      <c r="B35" s="35"/>
      <c r="C35" s="35"/>
      <c r="D35" s="35"/>
      <c r="E35" s="35"/>
      <c r="F35" s="37"/>
      <c r="G35" s="35"/>
      <c r="H35" s="36"/>
      <c r="I35" s="36"/>
      <c r="J35" s="33"/>
      <c r="K35" s="33"/>
      <c r="L35" s="33"/>
      <c r="M35" s="33"/>
      <c r="N35" s="33"/>
      <c r="O35" s="33"/>
      <c r="P35" s="33"/>
      <c r="R35" s="33"/>
    </row>
    <row r="36" spans="1:18" s="34" customFormat="1" ht="21">
      <c r="A36" s="35"/>
      <c r="B36" s="35"/>
      <c r="C36" s="35"/>
      <c r="D36" s="35"/>
      <c r="E36" s="35"/>
      <c r="F36" s="37"/>
      <c r="G36" s="35"/>
      <c r="H36" s="36"/>
      <c r="I36" s="36"/>
      <c r="J36" s="33"/>
      <c r="K36" s="33"/>
      <c r="L36" s="33"/>
      <c r="M36" s="33"/>
      <c r="N36" s="33"/>
      <c r="O36" s="33"/>
      <c r="P36" s="33"/>
      <c r="R36" s="33"/>
    </row>
    <row r="37" spans="1:18" s="34" customFormat="1" ht="21">
      <c r="A37" s="35"/>
      <c r="B37" s="35"/>
      <c r="C37" s="35"/>
      <c r="D37" s="35"/>
      <c r="E37" s="35"/>
      <c r="F37" s="35"/>
      <c r="G37" s="35"/>
      <c r="H37" s="35"/>
      <c r="I37" s="35"/>
      <c r="J37" s="33"/>
      <c r="K37" s="33"/>
      <c r="L37" s="33"/>
      <c r="M37" s="33"/>
      <c r="N37" s="33"/>
      <c r="O37" s="33"/>
      <c r="P37" s="33"/>
      <c r="R37" s="33"/>
    </row>
  </sheetData>
  <mergeCells count="4">
    <mergeCell ref="G5:H5"/>
    <mergeCell ref="G6:H6"/>
    <mergeCell ref="A7:F7"/>
    <mergeCell ref="J7:N7"/>
  </mergeCells>
  <pageMargins left="0.49" right="0.12" top="0.39370078740157483" bottom="0.22" header="0.70866141732283472" footer="0.24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B1" sqref="B1"/>
    </sheetView>
  </sheetViews>
  <sheetFormatPr defaultColWidth="9.109375" defaultRowHeight="13.8"/>
  <cols>
    <col min="1" max="1" width="9" style="42" customWidth="1"/>
    <col min="2" max="2" width="2" style="42" customWidth="1"/>
    <col min="3" max="3" width="7.5546875" style="33" customWidth="1"/>
    <col min="4" max="4" width="9.44140625" style="33" customWidth="1"/>
    <col min="5" max="5" width="18" style="33" customWidth="1"/>
    <col min="6" max="6" width="14" style="33" customWidth="1"/>
    <col min="7" max="7" width="15.33203125" style="33" customWidth="1"/>
    <col min="8" max="8" width="9.5546875" style="33" customWidth="1"/>
    <col min="9" max="9" width="9.33203125" style="33" customWidth="1"/>
    <col min="10" max="10" width="9.6640625" style="33" customWidth="1"/>
    <col min="11" max="11" width="9.33203125" style="33" customWidth="1"/>
    <col min="12" max="13" width="10.109375" style="33" customWidth="1"/>
    <col min="14" max="14" width="10.44140625" style="33" customWidth="1"/>
    <col min="15" max="15" width="9.6640625" style="33" customWidth="1"/>
    <col min="16" max="16" width="21.88671875" style="42" customWidth="1"/>
    <col min="17" max="17" width="3.88671875" style="33" customWidth="1"/>
    <col min="18" max="16384" width="9.109375" style="33"/>
  </cols>
  <sheetData>
    <row r="1" spans="1:16" s="62" customFormat="1" ht="22.5" customHeight="1">
      <c r="A1" s="79" t="s">
        <v>303</v>
      </c>
      <c r="B1" s="79" t="s">
        <v>309</v>
      </c>
      <c r="O1" s="298"/>
      <c r="P1" s="79"/>
    </row>
    <row r="2" spans="1:16" s="62" customFormat="1" ht="22.5" customHeight="1">
      <c r="A2" s="79" t="s">
        <v>301</v>
      </c>
      <c r="B2" s="79" t="s">
        <v>308</v>
      </c>
      <c r="O2" s="79"/>
      <c r="P2" s="79"/>
    </row>
    <row r="3" spans="1:16" s="62" customFormat="1" ht="22.5" customHeight="1">
      <c r="A3" s="79" t="s">
        <v>299</v>
      </c>
      <c r="B3" s="79" t="s">
        <v>298</v>
      </c>
      <c r="O3" s="79"/>
      <c r="P3" s="79"/>
    </row>
    <row r="4" spans="1:16" ht="11.25" customHeight="1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</row>
    <row r="5" spans="1:16" ht="11.25" customHeight="1">
      <c r="A5" s="696"/>
      <c r="B5" s="696"/>
      <c r="C5" s="696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3"/>
    </row>
    <row r="6" spans="1:16" s="76" customFormat="1" ht="21.75" customHeight="1">
      <c r="A6" s="280"/>
      <c r="B6" s="280"/>
      <c r="C6" s="697" t="s">
        <v>297</v>
      </c>
      <c r="D6" s="698"/>
      <c r="E6" s="277" t="s">
        <v>296</v>
      </c>
      <c r="F6" s="697" t="s">
        <v>295</v>
      </c>
      <c r="G6" s="699"/>
      <c r="H6" s="699"/>
      <c r="I6" s="698"/>
      <c r="J6" s="697" t="s">
        <v>294</v>
      </c>
      <c r="K6" s="700"/>
      <c r="L6" s="700"/>
      <c r="M6" s="698"/>
      <c r="N6" s="281"/>
      <c r="O6" s="280"/>
      <c r="P6" s="279"/>
    </row>
    <row r="7" spans="1:16" s="76" customFormat="1" ht="21.75" customHeight="1">
      <c r="A7" s="275"/>
      <c r="B7" s="275"/>
      <c r="C7" s="697" t="s">
        <v>293</v>
      </c>
      <c r="D7" s="698"/>
      <c r="E7" s="276" t="s">
        <v>292</v>
      </c>
      <c r="F7" s="701" t="s">
        <v>291</v>
      </c>
      <c r="G7" s="702"/>
      <c r="H7" s="702"/>
      <c r="I7" s="703"/>
      <c r="J7" s="701" t="s">
        <v>290</v>
      </c>
      <c r="K7" s="702"/>
      <c r="L7" s="702"/>
      <c r="M7" s="703"/>
      <c r="N7" s="697" t="s">
        <v>289</v>
      </c>
      <c r="O7" s="699"/>
      <c r="P7" s="274" t="s">
        <v>288</v>
      </c>
    </row>
    <row r="8" spans="1:16" s="76" customFormat="1" ht="21.75" customHeight="1">
      <c r="A8" s="699" t="s">
        <v>307</v>
      </c>
      <c r="B8" s="698"/>
      <c r="C8" s="704" t="s">
        <v>286</v>
      </c>
      <c r="D8" s="705"/>
      <c r="E8" s="276" t="s">
        <v>285</v>
      </c>
      <c r="F8" s="706" t="s">
        <v>73</v>
      </c>
      <c r="G8" s="707"/>
      <c r="H8" s="706" t="s">
        <v>284</v>
      </c>
      <c r="I8" s="707"/>
      <c r="J8" s="706" t="s">
        <v>73</v>
      </c>
      <c r="K8" s="707"/>
      <c r="L8" s="706" t="s">
        <v>284</v>
      </c>
      <c r="M8" s="707"/>
      <c r="N8" s="697" t="s">
        <v>283</v>
      </c>
      <c r="O8" s="699"/>
      <c r="P8" s="274" t="s">
        <v>282</v>
      </c>
    </row>
    <row r="9" spans="1:16" s="76" customFormat="1" ht="21.75" customHeight="1">
      <c r="A9" s="699" t="s">
        <v>306</v>
      </c>
      <c r="B9" s="698"/>
      <c r="C9" s="276" t="s">
        <v>273</v>
      </c>
      <c r="D9" s="277" t="s">
        <v>272</v>
      </c>
      <c r="E9" s="278" t="s">
        <v>280</v>
      </c>
      <c r="F9" s="701" t="s">
        <v>279</v>
      </c>
      <c r="G9" s="703"/>
      <c r="H9" s="701" t="s">
        <v>278</v>
      </c>
      <c r="I9" s="703"/>
      <c r="J9" s="701" t="s">
        <v>279</v>
      </c>
      <c r="K9" s="703"/>
      <c r="L9" s="701" t="s">
        <v>278</v>
      </c>
      <c r="M9" s="703"/>
      <c r="N9" s="701" t="s">
        <v>277</v>
      </c>
      <c r="O9" s="702"/>
      <c r="P9" s="274" t="s">
        <v>276</v>
      </c>
    </row>
    <row r="10" spans="1:16" s="76" customFormat="1" ht="21.75" customHeight="1">
      <c r="A10" s="275"/>
      <c r="B10" s="277"/>
      <c r="C10" s="276" t="s">
        <v>275</v>
      </c>
      <c r="D10" s="277" t="s">
        <v>267</v>
      </c>
      <c r="E10" s="276" t="s">
        <v>274</v>
      </c>
      <c r="F10" s="276" t="s">
        <v>273</v>
      </c>
      <c r="G10" s="277" t="s">
        <v>272</v>
      </c>
      <c r="H10" s="276" t="s">
        <v>273</v>
      </c>
      <c r="I10" s="277" t="s">
        <v>272</v>
      </c>
      <c r="J10" s="276" t="s">
        <v>273</v>
      </c>
      <c r="K10" s="277" t="s">
        <v>272</v>
      </c>
      <c r="L10" s="276" t="s">
        <v>273</v>
      </c>
      <c r="M10" s="277" t="s">
        <v>272</v>
      </c>
      <c r="N10" s="276" t="s">
        <v>273</v>
      </c>
      <c r="O10" s="275" t="s">
        <v>272</v>
      </c>
      <c r="P10" s="274" t="s">
        <v>271</v>
      </c>
    </row>
    <row r="11" spans="1:16" s="76" customFormat="1" ht="21.75" customHeight="1">
      <c r="A11" s="272"/>
      <c r="B11" s="273"/>
      <c r="C11" s="270" t="s">
        <v>270</v>
      </c>
      <c r="D11" s="272"/>
      <c r="E11" s="270" t="s">
        <v>269</v>
      </c>
      <c r="F11" s="270" t="s">
        <v>268</v>
      </c>
      <c r="G11" s="271" t="s">
        <v>267</v>
      </c>
      <c r="H11" s="270" t="s">
        <v>268</v>
      </c>
      <c r="I11" s="271" t="s">
        <v>267</v>
      </c>
      <c r="J11" s="270" t="s">
        <v>268</v>
      </c>
      <c r="K11" s="271" t="s">
        <v>267</v>
      </c>
      <c r="L11" s="270" t="s">
        <v>268</v>
      </c>
      <c r="M11" s="271" t="s">
        <v>267</v>
      </c>
      <c r="N11" s="270" t="s">
        <v>268</v>
      </c>
      <c r="O11" s="269" t="s">
        <v>267</v>
      </c>
      <c r="P11" s="268"/>
    </row>
    <row r="12" spans="1:16" ht="18">
      <c r="A12" s="253"/>
      <c r="B12" s="294"/>
      <c r="C12" s="296"/>
      <c r="D12" s="297"/>
      <c r="E12" s="296"/>
      <c r="F12" s="295"/>
      <c r="G12" s="295"/>
      <c r="H12" s="295"/>
      <c r="I12" s="294"/>
      <c r="J12" s="295"/>
      <c r="K12" s="294"/>
      <c r="L12" s="295"/>
      <c r="M12" s="294"/>
      <c r="N12" s="295"/>
      <c r="O12" s="294"/>
      <c r="P12" s="293"/>
    </row>
    <row r="13" spans="1:16" ht="22.5" customHeight="1">
      <c r="A13" s="266">
        <v>10</v>
      </c>
      <c r="B13" s="265"/>
      <c r="C13" s="262">
        <v>76766</v>
      </c>
      <c r="D13" s="264">
        <v>76766</v>
      </c>
      <c r="E13" s="262">
        <v>2105</v>
      </c>
      <c r="F13" s="288">
        <v>497868720</v>
      </c>
      <c r="G13" s="288">
        <v>497868720</v>
      </c>
      <c r="H13" s="261">
        <v>4.0659999999999998</v>
      </c>
      <c r="I13" s="260">
        <v>4.0659999999999998</v>
      </c>
      <c r="J13" s="262">
        <v>292350</v>
      </c>
      <c r="K13" s="264">
        <v>292350</v>
      </c>
      <c r="L13" s="261">
        <v>12.242000000000001</v>
      </c>
      <c r="M13" s="260">
        <v>12.242000000000001</v>
      </c>
      <c r="N13" s="261">
        <v>3.8079999999999998</v>
      </c>
      <c r="O13" s="260">
        <v>3.8079999999999998</v>
      </c>
      <c r="P13" s="259">
        <v>1703</v>
      </c>
    </row>
    <row r="14" spans="1:16" ht="22.5" customHeight="1">
      <c r="A14" s="266">
        <v>20</v>
      </c>
      <c r="B14" s="265"/>
      <c r="C14" s="262">
        <v>77879</v>
      </c>
      <c r="D14" s="264">
        <v>154645</v>
      </c>
      <c r="E14" s="262">
        <v>2800</v>
      </c>
      <c r="F14" s="288">
        <v>576009887</v>
      </c>
      <c r="G14" s="288">
        <v>1073878607</v>
      </c>
      <c r="H14" s="261">
        <v>4.7050000000000001</v>
      </c>
      <c r="I14" s="260">
        <v>8.7710000000000008</v>
      </c>
      <c r="J14" s="262">
        <v>242367</v>
      </c>
      <c r="K14" s="264">
        <v>534717</v>
      </c>
      <c r="L14" s="261">
        <v>10.148999999999999</v>
      </c>
      <c r="M14" s="260">
        <v>22.390999999999998</v>
      </c>
      <c r="N14" s="261">
        <v>3.1120000000000001</v>
      </c>
      <c r="O14" s="260">
        <v>3.4580000000000002</v>
      </c>
      <c r="P14" s="259">
        <v>2376.6</v>
      </c>
    </row>
    <row r="15" spans="1:16" ht="22.5" customHeight="1">
      <c r="A15" s="266">
        <v>30</v>
      </c>
      <c r="B15" s="265"/>
      <c r="C15" s="262">
        <v>75201</v>
      </c>
      <c r="D15" s="264">
        <v>229846</v>
      </c>
      <c r="E15" s="262">
        <v>3221</v>
      </c>
      <c r="F15" s="288">
        <v>757846865</v>
      </c>
      <c r="G15" s="288">
        <v>1831725472</v>
      </c>
      <c r="H15" s="261">
        <v>6.19</v>
      </c>
      <c r="I15" s="260">
        <v>14.961</v>
      </c>
      <c r="J15" s="262">
        <v>250478</v>
      </c>
      <c r="K15" s="264">
        <v>785195</v>
      </c>
      <c r="L15" s="261">
        <v>10.489000000000001</v>
      </c>
      <c r="M15" s="260">
        <v>32.878999999999998</v>
      </c>
      <c r="N15" s="261">
        <v>3.331</v>
      </c>
      <c r="O15" s="260">
        <v>3.4159999999999999</v>
      </c>
      <c r="P15" s="259">
        <v>3025.6</v>
      </c>
    </row>
    <row r="16" spans="1:16" ht="22.5" customHeight="1">
      <c r="A16" s="266">
        <v>40</v>
      </c>
      <c r="B16" s="265"/>
      <c r="C16" s="262">
        <v>77171</v>
      </c>
      <c r="D16" s="264">
        <v>307017</v>
      </c>
      <c r="E16" s="262">
        <v>3763</v>
      </c>
      <c r="F16" s="288">
        <v>922258121</v>
      </c>
      <c r="G16" s="288">
        <v>2753983593</v>
      </c>
      <c r="H16" s="261">
        <v>7.5330000000000004</v>
      </c>
      <c r="I16" s="260">
        <v>22.494</v>
      </c>
      <c r="J16" s="262">
        <v>262074</v>
      </c>
      <c r="K16" s="264">
        <v>1047269</v>
      </c>
      <c r="L16" s="261">
        <v>10.974</v>
      </c>
      <c r="M16" s="260">
        <v>43.853999999999999</v>
      </c>
      <c r="N16" s="261">
        <v>3.3959999999999999</v>
      </c>
      <c r="O16" s="260">
        <v>3.411</v>
      </c>
      <c r="P16" s="259">
        <v>3519.1</v>
      </c>
    </row>
    <row r="17" spans="1:16" ht="22.5" customHeight="1">
      <c r="A17" s="266">
        <v>50</v>
      </c>
      <c r="B17" s="265"/>
      <c r="C17" s="262">
        <v>76429</v>
      </c>
      <c r="D17" s="264">
        <v>383446</v>
      </c>
      <c r="E17" s="262">
        <v>4351</v>
      </c>
      <c r="F17" s="288">
        <v>948430202</v>
      </c>
      <c r="G17" s="288">
        <v>3702413795</v>
      </c>
      <c r="H17" s="261">
        <v>7.7469999999999999</v>
      </c>
      <c r="I17" s="260">
        <v>30.24</v>
      </c>
      <c r="J17" s="262">
        <v>237425</v>
      </c>
      <c r="K17" s="262">
        <v>1284694</v>
      </c>
      <c r="L17" s="261">
        <v>9.9420000000000002</v>
      </c>
      <c r="M17" s="260">
        <v>53.795000000000002</v>
      </c>
      <c r="N17" s="261">
        <v>3.1059999999999999</v>
      </c>
      <c r="O17" s="260">
        <v>3.35</v>
      </c>
      <c r="P17" s="259">
        <v>3994.7</v>
      </c>
    </row>
    <row r="18" spans="1:16" ht="22.5" customHeight="1">
      <c r="A18" s="266">
        <v>60</v>
      </c>
      <c r="B18" s="265"/>
      <c r="C18" s="262">
        <v>77469</v>
      </c>
      <c r="D18" s="264">
        <v>460915</v>
      </c>
      <c r="E18" s="262">
        <v>5046</v>
      </c>
      <c r="F18" s="288">
        <v>1278970764</v>
      </c>
      <c r="G18" s="288">
        <v>4981384559</v>
      </c>
      <c r="H18" s="261">
        <v>10.446</v>
      </c>
      <c r="I18" s="260">
        <v>40.686999999999998</v>
      </c>
      <c r="J18" s="262">
        <v>273107</v>
      </c>
      <c r="K18" s="262">
        <v>1557801</v>
      </c>
      <c r="L18" s="261">
        <v>11.436</v>
      </c>
      <c r="M18" s="260">
        <v>65.231999999999999</v>
      </c>
      <c r="N18" s="261">
        <v>3.5249999999999999</v>
      </c>
      <c r="O18" s="260">
        <v>3.38</v>
      </c>
      <c r="P18" s="259">
        <v>4683</v>
      </c>
    </row>
    <row r="19" spans="1:16" ht="22.5" customHeight="1">
      <c r="A19" s="266">
        <v>70</v>
      </c>
      <c r="B19" s="265"/>
      <c r="C19" s="262">
        <v>76668</v>
      </c>
      <c r="D19" s="264">
        <v>537584</v>
      </c>
      <c r="E19" s="262">
        <v>6051</v>
      </c>
      <c r="F19" s="288">
        <v>1218088456</v>
      </c>
      <c r="G19" s="288">
        <v>6199473015</v>
      </c>
      <c r="H19" s="261">
        <v>9.9489999999999998</v>
      </c>
      <c r="I19" s="260">
        <v>50.636000000000003</v>
      </c>
      <c r="J19" s="262">
        <v>222508</v>
      </c>
      <c r="K19" s="262">
        <v>1780309</v>
      </c>
      <c r="L19" s="261">
        <v>9.3170000000000002</v>
      </c>
      <c r="M19" s="260">
        <v>74.549000000000007</v>
      </c>
      <c r="N19" s="261">
        <v>2.9020000000000001</v>
      </c>
      <c r="O19" s="260">
        <v>3.3119999999999998</v>
      </c>
      <c r="P19" s="259">
        <v>5474.3</v>
      </c>
    </row>
    <row r="20" spans="1:16" ht="22.5" customHeight="1">
      <c r="A20" s="266">
        <v>80</v>
      </c>
      <c r="B20" s="265"/>
      <c r="C20" s="262">
        <v>75760</v>
      </c>
      <c r="D20" s="264">
        <v>613343</v>
      </c>
      <c r="E20" s="262">
        <v>7495</v>
      </c>
      <c r="F20" s="288">
        <v>1536550185</v>
      </c>
      <c r="G20" s="288">
        <v>7736023200</v>
      </c>
      <c r="H20" s="261">
        <v>12.55</v>
      </c>
      <c r="I20" s="260">
        <v>63.186</v>
      </c>
      <c r="J20" s="262">
        <v>229072</v>
      </c>
      <c r="K20" s="262">
        <v>2009382</v>
      </c>
      <c r="L20" s="261">
        <v>9.5920000000000005</v>
      </c>
      <c r="M20" s="260">
        <v>84.141000000000005</v>
      </c>
      <c r="N20" s="261">
        <v>3.024</v>
      </c>
      <c r="O20" s="260">
        <v>3.2759999999999998</v>
      </c>
      <c r="P20" s="259">
        <v>6707.7</v>
      </c>
    </row>
    <row r="21" spans="1:16" ht="22.5" customHeight="1">
      <c r="A21" s="266">
        <v>90</v>
      </c>
      <c r="B21" s="265"/>
      <c r="C21" s="262">
        <v>75956</v>
      </c>
      <c r="D21" s="264">
        <v>689299</v>
      </c>
      <c r="E21" s="262">
        <v>10277</v>
      </c>
      <c r="F21" s="288">
        <v>1651331940</v>
      </c>
      <c r="G21" s="288">
        <v>9387355140</v>
      </c>
      <c r="H21" s="261">
        <v>13.488</v>
      </c>
      <c r="I21" s="260">
        <v>76.674000000000007</v>
      </c>
      <c r="J21" s="262">
        <v>191626</v>
      </c>
      <c r="K21" s="262">
        <v>2201008</v>
      </c>
      <c r="L21" s="261">
        <v>8.0239999999999991</v>
      </c>
      <c r="M21" s="260">
        <v>92.165000000000006</v>
      </c>
      <c r="N21" s="261">
        <v>2.5230000000000001</v>
      </c>
      <c r="O21" s="260">
        <v>3.1930000000000001</v>
      </c>
      <c r="P21" s="259">
        <v>8617.5</v>
      </c>
    </row>
    <row r="22" spans="1:16" ht="22.5" customHeight="1">
      <c r="A22" s="292" t="s">
        <v>305</v>
      </c>
      <c r="B22" s="291"/>
      <c r="C22" s="262">
        <v>38037</v>
      </c>
      <c r="D22" s="289">
        <v>727336</v>
      </c>
      <c r="E22" s="262">
        <v>12199</v>
      </c>
      <c r="F22" s="288">
        <v>920156881</v>
      </c>
      <c r="G22" s="290">
        <v>10307512021</v>
      </c>
      <c r="H22" s="261">
        <v>7.516</v>
      </c>
      <c r="I22" s="260">
        <v>84.188999999999993</v>
      </c>
      <c r="J22" s="262">
        <v>83257</v>
      </c>
      <c r="K22" s="289">
        <v>2284265</v>
      </c>
      <c r="L22" s="261">
        <v>3.4860000000000002</v>
      </c>
      <c r="M22" s="260">
        <v>95.652000000000001</v>
      </c>
      <c r="N22" s="261">
        <v>2.1890000000000001</v>
      </c>
      <c r="O22" s="260">
        <v>3.141</v>
      </c>
      <c r="P22" s="259">
        <v>11052</v>
      </c>
    </row>
    <row r="23" spans="1:16" ht="22.5" customHeight="1">
      <c r="A23" s="266">
        <v>100</v>
      </c>
      <c r="B23" s="265"/>
      <c r="C23" s="262">
        <v>76285</v>
      </c>
      <c r="D23" s="264">
        <v>765584</v>
      </c>
      <c r="E23" s="262">
        <v>56995</v>
      </c>
      <c r="F23" s="288">
        <v>2855917549</v>
      </c>
      <c r="G23" s="288">
        <v>12243272689</v>
      </c>
      <c r="H23" s="261">
        <v>23.326000000000001</v>
      </c>
      <c r="I23" s="260">
        <v>100</v>
      </c>
      <c r="J23" s="262">
        <v>187099</v>
      </c>
      <c r="K23" s="264">
        <v>2388107</v>
      </c>
      <c r="L23" s="261">
        <v>7.835</v>
      </c>
      <c r="M23" s="260">
        <v>100</v>
      </c>
      <c r="N23" s="261">
        <v>2.4529999999999998</v>
      </c>
      <c r="O23" s="260">
        <v>3.1190000000000002</v>
      </c>
      <c r="P23" s="259">
        <v>15264.2</v>
      </c>
    </row>
    <row r="24" spans="1:16" ht="18">
      <c r="A24" s="258"/>
      <c r="B24" s="256"/>
      <c r="C24" s="257"/>
      <c r="D24" s="256"/>
      <c r="E24" s="257"/>
      <c r="F24" s="257"/>
      <c r="G24" s="257"/>
      <c r="H24" s="257"/>
      <c r="I24" s="256"/>
      <c r="J24" s="257"/>
      <c r="K24" s="256"/>
      <c r="L24" s="257"/>
      <c r="M24" s="256"/>
      <c r="N24" s="257"/>
      <c r="O24" s="256"/>
      <c r="P24" s="255"/>
    </row>
    <row r="25" spans="1:16" ht="24.75" customHeight="1">
      <c r="A25" s="253"/>
      <c r="B25" s="253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3"/>
    </row>
    <row r="26" spans="1:16" ht="24.75" customHeight="1">
      <c r="A26" s="253"/>
      <c r="B26" s="253"/>
      <c r="C26" s="254" t="s">
        <v>304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3"/>
    </row>
    <row r="27" spans="1:16" ht="13.5" customHeight="1">
      <c r="A27" s="253"/>
      <c r="B27" s="253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3"/>
    </row>
    <row r="28" spans="1:16" s="286" customFormat="1" ht="16.5" customHeight="1">
      <c r="A28" s="33" t="s">
        <v>265</v>
      </c>
      <c r="B28" s="42"/>
      <c r="C28" s="33"/>
      <c r="D28" s="33"/>
      <c r="E28" s="33"/>
      <c r="P28" s="287"/>
    </row>
    <row r="29" spans="1:16" s="41" customFormat="1" ht="15.6">
      <c r="A29" s="33" t="s">
        <v>264</v>
      </c>
      <c r="B29" s="42"/>
      <c r="C29" s="33"/>
      <c r="D29" s="33"/>
      <c r="E29" s="33"/>
      <c r="O29" s="71"/>
      <c r="P29" s="71"/>
    </row>
  </sheetData>
  <mergeCells count="21">
    <mergeCell ref="N9:O9"/>
    <mergeCell ref="A9:B9"/>
    <mergeCell ref="F9:G9"/>
    <mergeCell ref="H9:I9"/>
    <mergeCell ref="J9:K9"/>
    <mergeCell ref="L9:M9"/>
    <mergeCell ref="N7:O7"/>
    <mergeCell ref="A8:B8"/>
    <mergeCell ref="C8:D8"/>
    <mergeCell ref="F8:G8"/>
    <mergeCell ref="H8:I8"/>
    <mergeCell ref="J8:K8"/>
    <mergeCell ref="L8:M8"/>
    <mergeCell ref="N8:O8"/>
    <mergeCell ref="A5:C5"/>
    <mergeCell ref="C6:D6"/>
    <mergeCell ref="F6:I6"/>
    <mergeCell ref="J6:M6"/>
    <mergeCell ref="C7:D7"/>
    <mergeCell ref="F7:I7"/>
    <mergeCell ref="J7:M7"/>
  </mergeCells>
  <pageMargins left="0.35433070866141736" right="0" top="0.74803149606299213" bottom="0.74803149606299213" header="0.31496062992125984" footer="0.31496062992125984"/>
  <pageSetup paperSize="9" scale="81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71"/>
  <sheetViews>
    <sheetView zoomScale="60" zoomScaleNormal="60" workbookViewId="0">
      <selection activeCell="B1" sqref="B1"/>
    </sheetView>
  </sheetViews>
  <sheetFormatPr defaultColWidth="9.109375" defaultRowHeight="21"/>
  <cols>
    <col min="1" max="1" width="19.109375" style="299" customWidth="1"/>
    <col min="2" max="2" width="5" style="299" customWidth="1"/>
    <col min="3" max="3" width="9.44140625" style="299" customWidth="1"/>
    <col min="4" max="4" width="5.44140625" style="300" customWidth="1"/>
    <col min="5" max="5" width="17.33203125" style="299" customWidth="1"/>
    <col min="6" max="6" width="15.33203125" style="299" customWidth="1"/>
    <col min="7" max="10" width="16.33203125" style="299" customWidth="1"/>
    <col min="11" max="11" width="3.6640625" style="299" customWidth="1"/>
    <col min="12" max="12" width="24.109375" style="299" customWidth="1"/>
    <col min="13" max="13" width="25" style="299" customWidth="1"/>
    <col min="14" max="14" width="6.109375" style="299" customWidth="1"/>
    <col min="15" max="15" width="5.109375" style="299" customWidth="1"/>
    <col min="16" max="16384" width="9.109375" style="299"/>
  </cols>
  <sheetData>
    <row r="1" spans="1:15">
      <c r="A1" s="375" t="s">
        <v>373</v>
      </c>
      <c r="D1" s="355"/>
      <c r="E1" s="355"/>
      <c r="L1" s="328"/>
      <c r="M1" s="328"/>
    </row>
    <row r="2" spans="1:15">
      <c r="A2" s="374" t="s">
        <v>372</v>
      </c>
      <c r="B2" s="317"/>
      <c r="C2" s="317"/>
      <c r="D2" s="352"/>
      <c r="E2" s="352"/>
      <c r="F2" s="317"/>
      <c r="N2" s="328"/>
      <c r="O2" s="328"/>
    </row>
    <row r="3" spans="1:15" ht="11.25" customHeight="1">
      <c r="A3" s="351"/>
      <c r="L3" s="317"/>
      <c r="M3" s="316"/>
      <c r="N3" s="350"/>
    </row>
    <row r="4" spans="1:15" ht="5.0999999999999996" customHeight="1">
      <c r="A4" s="347"/>
      <c r="B4" s="349"/>
      <c r="C4" s="347"/>
      <c r="D4" s="348"/>
      <c r="E4" s="347"/>
      <c r="F4" s="347"/>
      <c r="G4" s="347"/>
      <c r="H4" s="347"/>
      <c r="I4" s="347"/>
      <c r="J4" s="347"/>
      <c r="K4" s="347"/>
      <c r="L4" s="347"/>
      <c r="M4" s="347"/>
    </row>
    <row r="5" spans="1:15" s="328" customFormat="1" ht="26.25" customHeight="1">
      <c r="D5" s="346"/>
      <c r="E5" s="709" t="s">
        <v>73</v>
      </c>
      <c r="F5" s="709"/>
      <c r="G5" s="709" t="s">
        <v>347</v>
      </c>
      <c r="H5" s="709"/>
      <c r="I5" s="709"/>
      <c r="J5" s="709"/>
      <c r="K5" s="342"/>
    </row>
    <row r="6" spans="1:15" s="328" customFormat="1" ht="26.25" customHeight="1">
      <c r="A6" s="710" t="s">
        <v>112</v>
      </c>
      <c r="B6" s="710"/>
      <c r="C6" s="710"/>
      <c r="D6" s="710"/>
      <c r="E6" s="710" t="s">
        <v>279</v>
      </c>
      <c r="F6" s="710"/>
      <c r="G6" s="710" t="s">
        <v>346</v>
      </c>
      <c r="H6" s="710"/>
      <c r="I6" s="710"/>
      <c r="J6" s="710"/>
      <c r="K6" s="345"/>
      <c r="L6" s="710" t="s">
        <v>345</v>
      </c>
      <c r="M6" s="710"/>
    </row>
    <row r="7" spans="1:15" s="328" customFormat="1" ht="26.25" customHeight="1">
      <c r="A7" s="344"/>
      <c r="B7" s="344"/>
      <c r="C7" s="344"/>
      <c r="D7" s="343"/>
      <c r="E7" s="342" t="s">
        <v>70</v>
      </c>
      <c r="F7" s="342" t="s">
        <v>344</v>
      </c>
      <c r="G7" s="711" t="s">
        <v>343</v>
      </c>
      <c r="H7" s="713" t="s">
        <v>342</v>
      </c>
      <c r="I7" s="713" t="s">
        <v>341</v>
      </c>
      <c r="J7" s="715" t="s">
        <v>340</v>
      </c>
      <c r="K7" s="342"/>
      <c r="L7" s="717"/>
      <c r="M7" s="717"/>
    </row>
    <row r="8" spans="1:15" s="328" customFormat="1" ht="26.25" customHeight="1">
      <c r="A8" s="339"/>
      <c r="B8" s="339"/>
      <c r="C8" s="339"/>
      <c r="D8" s="341"/>
      <c r="E8" s="340" t="s">
        <v>67</v>
      </c>
      <c r="F8" s="340" t="s">
        <v>339</v>
      </c>
      <c r="G8" s="712"/>
      <c r="H8" s="714"/>
      <c r="I8" s="714"/>
      <c r="J8" s="716"/>
      <c r="K8" s="340"/>
      <c r="L8" s="339"/>
      <c r="M8" s="339"/>
    </row>
    <row r="9" spans="1:15" s="328" customFormat="1" ht="26.1" customHeight="1">
      <c r="A9" s="370" t="s">
        <v>371</v>
      </c>
      <c r="B9" s="369"/>
      <c r="C9" s="369"/>
      <c r="D9" s="370"/>
      <c r="E9" s="373">
        <v>765584</v>
      </c>
      <c r="F9" s="373" t="s">
        <v>46</v>
      </c>
      <c r="G9" s="372">
        <v>298352.49</v>
      </c>
      <c r="H9" s="372">
        <v>326204.61</v>
      </c>
      <c r="I9" s="372">
        <v>135901.26999999999</v>
      </c>
      <c r="J9" s="372">
        <v>5125.6400000000003</v>
      </c>
      <c r="K9" s="372"/>
      <c r="L9" s="371" t="s">
        <v>370</v>
      </c>
      <c r="M9" s="370"/>
      <c r="N9" s="369"/>
    </row>
    <row r="10" spans="1:15" s="328" customFormat="1" ht="26.1" customHeight="1">
      <c r="A10" s="370" t="s">
        <v>369</v>
      </c>
      <c r="B10" s="369"/>
      <c r="D10" s="370"/>
      <c r="E10" s="373">
        <v>2388107.35</v>
      </c>
      <c r="F10" s="373" t="s">
        <v>46</v>
      </c>
      <c r="G10" s="372">
        <v>472771.57</v>
      </c>
      <c r="H10" s="372">
        <v>1112300.5900000001</v>
      </c>
      <c r="I10" s="372">
        <v>761177.22</v>
      </c>
      <c r="J10" s="372">
        <v>41857.980000000003</v>
      </c>
      <c r="K10" s="372"/>
      <c r="L10" s="371" t="s">
        <v>368</v>
      </c>
      <c r="M10" s="370"/>
      <c r="N10" s="369"/>
    </row>
    <row r="11" spans="1:15" s="328" customFormat="1" ht="23.1" customHeight="1">
      <c r="A11" s="328" t="s">
        <v>367</v>
      </c>
      <c r="D11" s="368"/>
      <c r="E11" s="337" t="s">
        <v>46</v>
      </c>
      <c r="F11" s="367">
        <v>100</v>
      </c>
      <c r="G11" s="336">
        <v>38.97</v>
      </c>
      <c r="H11" s="336">
        <v>42.61</v>
      </c>
      <c r="I11" s="336">
        <v>17.75</v>
      </c>
      <c r="J11" s="336">
        <v>0.67</v>
      </c>
      <c r="K11" s="336"/>
      <c r="L11" s="328" t="s">
        <v>366</v>
      </c>
    </row>
    <row r="12" spans="1:15" s="328" customFormat="1" ht="22.5" customHeight="1">
      <c r="A12" s="344" t="s">
        <v>289</v>
      </c>
      <c r="B12" s="344"/>
      <c r="C12" s="344"/>
      <c r="D12" s="366"/>
      <c r="E12" s="365">
        <v>3.12</v>
      </c>
      <c r="F12" s="365" t="s">
        <v>46</v>
      </c>
      <c r="G12" s="364">
        <v>1.58</v>
      </c>
      <c r="H12" s="364">
        <v>3.41</v>
      </c>
      <c r="I12" s="364">
        <v>5.6</v>
      </c>
      <c r="J12" s="364">
        <v>8.17</v>
      </c>
      <c r="K12" s="364"/>
      <c r="L12" s="344" t="s">
        <v>365</v>
      </c>
    </row>
    <row r="13" spans="1:15" ht="7.5" customHeight="1">
      <c r="A13" s="339"/>
      <c r="B13" s="339"/>
      <c r="C13" s="339"/>
      <c r="D13" s="363"/>
      <c r="E13" s="362" t="s">
        <v>48</v>
      </c>
      <c r="F13" s="362" t="s">
        <v>48</v>
      </c>
      <c r="G13" s="361" t="s">
        <v>48</v>
      </c>
      <c r="H13" s="361" t="s">
        <v>48</v>
      </c>
      <c r="I13" s="361" t="s">
        <v>48</v>
      </c>
      <c r="J13" s="361" t="s">
        <v>48</v>
      </c>
      <c r="K13" s="361"/>
      <c r="L13" s="339"/>
      <c r="M13" s="347"/>
    </row>
    <row r="14" spans="1:15" ht="27.75" customHeight="1">
      <c r="A14" s="328" t="s">
        <v>364</v>
      </c>
      <c r="B14" s="328"/>
      <c r="C14" s="328"/>
      <c r="D14" s="360"/>
      <c r="E14" s="338">
        <v>765584</v>
      </c>
      <c r="F14" s="337">
        <v>100</v>
      </c>
      <c r="G14" s="336">
        <v>100</v>
      </c>
      <c r="H14" s="336">
        <v>100</v>
      </c>
      <c r="I14" s="336">
        <v>100</v>
      </c>
      <c r="J14" s="336">
        <v>100</v>
      </c>
      <c r="K14" s="336"/>
      <c r="L14" s="328" t="s">
        <v>363</v>
      </c>
    </row>
    <row r="15" spans="1:15" ht="23.25" customHeight="1">
      <c r="A15" s="299" t="s">
        <v>362</v>
      </c>
      <c r="C15" s="300" t="s">
        <v>317</v>
      </c>
      <c r="D15" s="325"/>
      <c r="E15" s="335" t="s">
        <v>46</v>
      </c>
      <c r="F15" s="334" t="s">
        <v>46</v>
      </c>
      <c r="G15" s="320" t="s">
        <v>46</v>
      </c>
      <c r="H15" s="320" t="s">
        <v>46</v>
      </c>
      <c r="I15" s="320" t="s">
        <v>46</v>
      </c>
      <c r="J15" s="320" t="s">
        <v>46</v>
      </c>
      <c r="K15" s="320"/>
      <c r="L15" s="327" t="s">
        <v>358</v>
      </c>
      <c r="M15" s="299" t="s">
        <v>315</v>
      </c>
    </row>
    <row r="16" spans="1:15" ht="23.25" customHeight="1">
      <c r="A16" s="359" t="s">
        <v>357</v>
      </c>
      <c r="C16" s="300" t="s">
        <v>317</v>
      </c>
      <c r="D16" s="325"/>
      <c r="E16" s="335">
        <v>10850.99</v>
      </c>
      <c r="F16" s="334">
        <v>1.42</v>
      </c>
      <c r="G16" s="320">
        <v>3.64</v>
      </c>
      <c r="H16" s="320" t="s">
        <v>46</v>
      </c>
      <c r="I16" s="320" t="s">
        <v>46</v>
      </c>
      <c r="J16" s="320" t="s">
        <v>46</v>
      </c>
      <c r="K16" s="320"/>
      <c r="L16" s="319" t="s">
        <v>357</v>
      </c>
      <c r="M16" s="299" t="s">
        <v>315</v>
      </c>
    </row>
    <row r="17" spans="1:13" ht="23.25" customHeight="1">
      <c r="A17" s="359" t="s">
        <v>356</v>
      </c>
      <c r="C17" s="300" t="s">
        <v>317</v>
      </c>
      <c r="D17" s="325"/>
      <c r="E17" s="335">
        <v>56844.49</v>
      </c>
      <c r="F17" s="334">
        <v>7.42</v>
      </c>
      <c r="G17" s="320">
        <v>14.52</v>
      </c>
      <c r="H17" s="320">
        <v>4.1500000000000004</v>
      </c>
      <c r="I17" s="320" t="s">
        <v>46</v>
      </c>
      <c r="J17" s="320" t="s">
        <v>46</v>
      </c>
      <c r="K17" s="320"/>
      <c r="L17" s="319" t="s">
        <v>327</v>
      </c>
      <c r="M17" s="299" t="s">
        <v>315</v>
      </c>
    </row>
    <row r="18" spans="1:13" ht="23.25" customHeight="1">
      <c r="A18" s="359" t="s">
        <v>355</v>
      </c>
      <c r="C18" s="300" t="s">
        <v>317</v>
      </c>
      <c r="D18" s="325"/>
      <c r="E18" s="335">
        <v>170639.94</v>
      </c>
      <c r="F18" s="334">
        <v>22.29</v>
      </c>
      <c r="G18" s="320">
        <v>37.520000000000003</v>
      </c>
      <c r="H18" s="320">
        <v>15.6</v>
      </c>
      <c r="I18" s="320">
        <v>5.74</v>
      </c>
      <c r="J18" s="320" t="s">
        <v>46</v>
      </c>
      <c r="K18" s="320"/>
      <c r="L18" s="319" t="s">
        <v>325</v>
      </c>
      <c r="M18" s="299" t="s">
        <v>315</v>
      </c>
    </row>
    <row r="19" spans="1:13" ht="23.25" customHeight="1">
      <c r="A19" s="359" t="s">
        <v>354</v>
      </c>
      <c r="C19" s="300" t="s">
        <v>317</v>
      </c>
      <c r="D19" s="325"/>
      <c r="E19" s="335">
        <v>186096.03</v>
      </c>
      <c r="F19" s="334">
        <v>24.31</v>
      </c>
      <c r="G19" s="320">
        <v>21.78</v>
      </c>
      <c r="H19" s="320">
        <v>29.31</v>
      </c>
      <c r="I19" s="320">
        <v>18.77</v>
      </c>
      <c r="J19" s="320" t="s">
        <v>46</v>
      </c>
      <c r="K19" s="320"/>
      <c r="L19" s="319" t="s">
        <v>323</v>
      </c>
      <c r="M19" s="299" t="s">
        <v>315</v>
      </c>
    </row>
    <row r="20" spans="1:13" ht="23.25" customHeight="1">
      <c r="A20" s="359" t="s">
        <v>353</v>
      </c>
      <c r="C20" s="300" t="s">
        <v>317</v>
      </c>
      <c r="D20" s="325"/>
      <c r="E20" s="335">
        <v>251874.16</v>
      </c>
      <c r="F20" s="334">
        <v>32.9</v>
      </c>
      <c r="G20" s="320">
        <v>19.23</v>
      </c>
      <c r="H20" s="320">
        <v>40.26</v>
      </c>
      <c r="I20" s="320">
        <v>46.48</v>
      </c>
      <c r="J20" s="320" t="s">
        <v>46</v>
      </c>
      <c r="K20" s="320"/>
      <c r="L20" s="319" t="s">
        <v>321</v>
      </c>
      <c r="M20" s="299" t="s">
        <v>315</v>
      </c>
    </row>
    <row r="21" spans="1:13" ht="23.25" customHeight="1">
      <c r="A21" s="359" t="s">
        <v>352</v>
      </c>
      <c r="C21" s="300" t="s">
        <v>317</v>
      </c>
      <c r="D21" s="325"/>
      <c r="E21" s="335">
        <v>62719.01</v>
      </c>
      <c r="F21" s="334">
        <v>8.19</v>
      </c>
      <c r="G21" s="320">
        <v>1.39</v>
      </c>
      <c r="H21" s="320">
        <v>9.3699999999999992</v>
      </c>
      <c r="I21" s="320">
        <v>19.32</v>
      </c>
      <c r="J21" s="320">
        <v>33.58</v>
      </c>
      <c r="K21" s="320"/>
      <c r="L21" s="319" t="s">
        <v>319</v>
      </c>
      <c r="M21" s="299" t="s">
        <v>315</v>
      </c>
    </row>
    <row r="22" spans="1:13" ht="23.25" customHeight="1">
      <c r="A22" s="359" t="s">
        <v>351</v>
      </c>
      <c r="C22" s="300" t="s">
        <v>317</v>
      </c>
      <c r="D22" s="325"/>
      <c r="E22" s="335">
        <v>18184.07</v>
      </c>
      <c r="F22" s="334">
        <v>2.38</v>
      </c>
      <c r="G22" s="320">
        <v>0.89</v>
      </c>
      <c r="H22" s="320">
        <v>1.06</v>
      </c>
      <c r="I22" s="320">
        <v>6.38</v>
      </c>
      <c r="J22" s="320">
        <v>66.42</v>
      </c>
      <c r="K22" s="320"/>
      <c r="L22" s="319" t="s">
        <v>316</v>
      </c>
      <c r="M22" s="299" t="s">
        <v>315</v>
      </c>
    </row>
    <row r="23" spans="1:13" ht="23.25" customHeight="1">
      <c r="A23" s="312" t="s">
        <v>350</v>
      </c>
      <c r="B23" s="319"/>
      <c r="D23" s="325"/>
      <c r="E23" s="335">
        <v>8375.31</v>
      </c>
      <c r="F23" s="334">
        <v>1.0900000000000001</v>
      </c>
      <c r="G23" s="320">
        <v>1.03</v>
      </c>
      <c r="H23" s="320">
        <v>0.24</v>
      </c>
      <c r="I23" s="320">
        <v>3.31</v>
      </c>
      <c r="J23" s="320" t="s">
        <v>46</v>
      </c>
      <c r="K23" s="320"/>
      <c r="L23" s="312" t="s">
        <v>313</v>
      </c>
    </row>
    <row r="24" spans="1:13" ht="8.25" customHeight="1">
      <c r="A24" s="312"/>
      <c r="B24" s="312"/>
      <c r="C24" s="300"/>
      <c r="D24" s="325"/>
      <c r="E24" s="335" t="s">
        <v>48</v>
      </c>
      <c r="F24" s="334" t="s">
        <v>48</v>
      </c>
      <c r="G24" s="320" t="s">
        <v>48</v>
      </c>
      <c r="H24" s="320" t="s">
        <v>48</v>
      </c>
      <c r="I24" s="320" t="s">
        <v>48</v>
      </c>
      <c r="J24" s="320" t="s">
        <v>48</v>
      </c>
      <c r="K24" s="320"/>
    </row>
    <row r="25" spans="1:13" ht="26.1" customHeight="1">
      <c r="A25" s="328" t="s">
        <v>361</v>
      </c>
      <c r="B25" s="328"/>
      <c r="C25" s="300"/>
      <c r="D25" s="325"/>
      <c r="E25" s="338">
        <v>765584</v>
      </c>
      <c r="F25" s="337">
        <v>100</v>
      </c>
      <c r="G25" s="336">
        <v>100</v>
      </c>
      <c r="H25" s="336">
        <v>100</v>
      </c>
      <c r="I25" s="336">
        <v>100</v>
      </c>
      <c r="J25" s="336">
        <v>100</v>
      </c>
      <c r="K25" s="336"/>
      <c r="L25" s="328" t="s">
        <v>360</v>
      </c>
    </row>
    <row r="26" spans="1:13" ht="24" customHeight="1">
      <c r="A26" s="327" t="s">
        <v>359</v>
      </c>
      <c r="B26" s="300"/>
      <c r="C26" s="300" t="s">
        <v>317</v>
      </c>
      <c r="D26" s="325"/>
      <c r="E26" s="335" t="s">
        <v>46</v>
      </c>
      <c r="F26" s="334" t="s">
        <v>46</v>
      </c>
      <c r="G26" s="320" t="s">
        <v>46</v>
      </c>
      <c r="H26" s="320" t="s">
        <v>46</v>
      </c>
      <c r="I26" s="320" t="s">
        <v>46</v>
      </c>
      <c r="J26" s="320" t="s">
        <v>46</v>
      </c>
      <c r="K26" s="320"/>
      <c r="L26" s="327" t="s">
        <v>358</v>
      </c>
      <c r="M26" s="299" t="s">
        <v>315</v>
      </c>
    </row>
    <row r="27" spans="1:13" ht="24" customHeight="1">
      <c r="A27" s="359" t="s">
        <v>357</v>
      </c>
      <c r="B27" s="300"/>
      <c r="C27" s="300" t="s">
        <v>317</v>
      </c>
      <c r="D27" s="325"/>
      <c r="E27" s="335">
        <v>18576.21</v>
      </c>
      <c r="F27" s="334">
        <v>2.4300000000000002</v>
      </c>
      <c r="G27" s="320">
        <v>6.23</v>
      </c>
      <c r="H27" s="320" t="s">
        <v>46</v>
      </c>
      <c r="I27" s="320" t="s">
        <v>46</v>
      </c>
      <c r="J27" s="320" t="s">
        <v>46</v>
      </c>
      <c r="K27" s="320"/>
      <c r="L27" s="319" t="s">
        <v>357</v>
      </c>
      <c r="M27" s="299" t="s">
        <v>315</v>
      </c>
    </row>
    <row r="28" spans="1:13" ht="24" customHeight="1">
      <c r="A28" s="359" t="s">
        <v>356</v>
      </c>
      <c r="B28" s="300"/>
      <c r="C28" s="300" t="s">
        <v>317</v>
      </c>
      <c r="D28" s="325"/>
      <c r="E28" s="335">
        <v>70816.37</v>
      </c>
      <c r="F28" s="334">
        <v>9.25</v>
      </c>
      <c r="G28" s="320">
        <v>18.66</v>
      </c>
      <c r="H28" s="320">
        <v>4.6399999999999997</v>
      </c>
      <c r="I28" s="320" t="s">
        <v>46</v>
      </c>
      <c r="J28" s="320" t="s">
        <v>46</v>
      </c>
      <c r="K28" s="320"/>
      <c r="L28" s="319" t="s">
        <v>327</v>
      </c>
      <c r="M28" s="299" t="s">
        <v>315</v>
      </c>
    </row>
    <row r="29" spans="1:13" ht="24" customHeight="1">
      <c r="A29" s="359" t="s">
        <v>355</v>
      </c>
      <c r="B29" s="300"/>
      <c r="C29" s="300" t="s">
        <v>317</v>
      </c>
      <c r="D29" s="326"/>
      <c r="E29" s="335">
        <v>192849.16</v>
      </c>
      <c r="F29" s="334">
        <v>25.19</v>
      </c>
      <c r="G29" s="320">
        <v>37.119999999999997</v>
      </c>
      <c r="H29" s="320">
        <v>22.77</v>
      </c>
      <c r="I29" s="320">
        <v>5.74</v>
      </c>
      <c r="J29" s="320" t="s">
        <v>46</v>
      </c>
      <c r="K29" s="320"/>
      <c r="L29" s="319" t="s">
        <v>325</v>
      </c>
      <c r="M29" s="299" t="s">
        <v>315</v>
      </c>
    </row>
    <row r="30" spans="1:13" ht="24" customHeight="1">
      <c r="A30" s="359" t="s">
        <v>354</v>
      </c>
      <c r="B30" s="300"/>
      <c r="C30" s="300" t="s">
        <v>317</v>
      </c>
      <c r="D30" s="326"/>
      <c r="E30" s="335">
        <v>191637.93</v>
      </c>
      <c r="F30" s="334">
        <v>25.03</v>
      </c>
      <c r="G30" s="320">
        <v>21.91</v>
      </c>
      <c r="H30" s="320">
        <v>28.95</v>
      </c>
      <c r="I30" s="320">
        <v>23.4</v>
      </c>
      <c r="J30" s="320" t="s">
        <v>46</v>
      </c>
      <c r="K30" s="320"/>
      <c r="L30" s="319" t="s">
        <v>323</v>
      </c>
      <c r="M30" s="299" t="s">
        <v>315</v>
      </c>
    </row>
    <row r="31" spans="1:13" ht="24" customHeight="1">
      <c r="A31" s="359" t="s">
        <v>353</v>
      </c>
      <c r="B31" s="300"/>
      <c r="C31" s="300" t="s">
        <v>317</v>
      </c>
      <c r="D31" s="325"/>
      <c r="E31" s="335">
        <v>223599.03</v>
      </c>
      <c r="F31" s="334">
        <v>29.21</v>
      </c>
      <c r="G31" s="320">
        <v>13.19</v>
      </c>
      <c r="H31" s="320">
        <v>35.479999999999997</v>
      </c>
      <c r="I31" s="320">
        <v>50.41</v>
      </c>
      <c r="J31" s="320" t="s">
        <v>46</v>
      </c>
      <c r="K31" s="320"/>
      <c r="L31" s="319" t="s">
        <v>321</v>
      </c>
      <c r="M31" s="299" t="s">
        <v>315</v>
      </c>
    </row>
    <row r="32" spans="1:13" ht="24" customHeight="1">
      <c r="A32" s="359" t="s">
        <v>352</v>
      </c>
      <c r="B32" s="300"/>
      <c r="C32" s="300" t="s">
        <v>317</v>
      </c>
      <c r="D32" s="325"/>
      <c r="E32" s="335">
        <v>45400.67</v>
      </c>
      <c r="F32" s="334">
        <v>5.93</v>
      </c>
      <c r="G32" s="320">
        <v>1.23</v>
      </c>
      <c r="H32" s="320">
        <v>7</v>
      </c>
      <c r="I32" s="320">
        <v>12.63</v>
      </c>
      <c r="J32" s="320">
        <v>33.58</v>
      </c>
      <c r="K32" s="320"/>
      <c r="L32" s="319" t="s">
        <v>319</v>
      </c>
      <c r="M32" s="299" t="s">
        <v>315</v>
      </c>
    </row>
    <row r="33" spans="1:15" ht="24" customHeight="1">
      <c r="A33" s="359" t="s">
        <v>351</v>
      </c>
      <c r="B33" s="300"/>
      <c r="C33" s="300" t="s">
        <v>317</v>
      </c>
      <c r="D33" s="326"/>
      <c r="E33" s="335">
        <v>15435.14</v>
      </c>
      <c r="F33" s="334">
        <v>2.02</v>
      </c>
      <c r="G33" s="320">
        <v>0.63</v>
      </c>
      <c r="H33" s="320">
        <v>1.1399999999999999</v>
      </c>
      <c r="I33" s="320">
        <v>4.7300000000000004</v>
      </c>
      <c r="J33" s="320">
        <v>66.42</v>
      </c>
      <c r="K33" s="320"/>
      <c r="L33" s="319" t="s">
        <v>316</v>
      </c>
      <c r="M33" s="299" t="s">
        <v>315</v>
      </c>
      <c r="O33" s="708">
        <v>21</v>
      </c>
    </row>
    <row r="34" spans="1:15" ht="24" customHeight="1">
      <c r="A34" s="312" t="s">
        <v>350</v>
      </c>
      <c r="B34" s="319"/>
      <c r="C34" s="319"/>
      <c r="D34" s="358"/>
      <c r="E34" s="335">
        <v>7269.49</v>
      </c>
      <c r="F34" s="334">
        <v>0.95</v>
      </c>
      <c r="G34" s="320">
        <v>1.03</v>
      </c>
      <c r="H34" s="320" t="s">
        <v>46</v>
      </c>
      <c r="I34" s="320">
        <v>3.08</v>
      </c>
      <c r="J34" s="320" t="s">
        <v>46</v>
      </c>
      <c r="K34" s="320"/>
      <c r="L34" s="312" t="s">
        <v>313</v>
      </c>
      <c r="O34" s="708"/>
    </row>
    <row r="35" spans="1:15" ht="24" customHeight="1">
      <c r="A35" s="312"/>
      <c r="B35" s="319"/>
      <c r="C35" s="319"/>
      <c r="D35" s="358"/>
      <c r="E35" s="335"/>
      <c r="F35" s="334"/>
      <c r="G35" s="320"/>
      <c r="H35" s="320"/>
      <c r="I35" s="320"/>
      <c r="J35" s="320"/>
      <c r="K35" s="320"/>
      <c r="L35" s="312"/>
      <c r="O35" s="708"/>
    </row>
    <row r="36" spans="1:15" ht="30.6" customHeight="1">
      <c r="A36" s="312"/>
      <c r="B36" s="319"/>
      <c r="C36" s="319"/>
      <c r="D36" s="358"/>
      <c r="E36" s="357"/>
      <c r="F36" s="320"/>
      <c r="G36" s="320"/>
      <c r="H36" s="320"/>
      <c r="I36" s="320"/>
      <c r="J36" s="320"/>
      <c r="K36" s="320"/>
      <c r="L36" s="312"/>
    </row>
    <row r="37" spans="1:15" ht="21.6">
      <c r="A37" s="356" t="s">
        <v>349</v>
      </c>
      <c r="D37" s="355"/>
      <c r="E37" s="355"/>
      <c r="L37" s="328"/>
      <c r="M37" s="328"/>
      <c r="O37" s="354">
        <v>22</v>
      </c>
    </row>
    <row r="38" spans="1:15" ht="21.6">
      <c r="A38" s="353" t="s">
        <v>348</v>
      </c>
      <c r="B38" s="317"/>
      <c r="C38" s="317"/>
      <c r="D38" s="352"/>
      <c r="E38" s="352"/>
      <c r="F38" s="317"/>
      <c r="N38" s="328"/>
    </row>
    <row r="39" spans="1:15" ht="9" customHeight="1">
      <c r="A39" s="351"/>
      <c r="L39" s="317"/>
      <c r="M39" s="316"/>
      <c r="N39" s="350"/>
    </row>
    <row r="40" spans="1:15" ht="5.0999999999999996" customHeight="1">
      <c r="A40" s="347"/>
      <c r="B40" s="349"/>
      <c r="C40" s="347"/>
      <c r="D40" s="348"/>
      <c r="E40" s="347"/>
      <c r="F40" s="347"/>
      <c r="G40" s="347"/>
      <c r="H40" s="347"/>
      <c r="I40" s="347"/>
      <c r="J40" s="347"/>
      <c r="K40" s="347"/>
      <c r="L40" s="347"/>
      <c r="M40" s="347"/>
    </row>
    <row r="41" spans="1:15" s="328" customFormat="1" ht="26.25" customHeight="1">
      <c r="D41" s="346"/>
      <c r="E41" s="709" t="s">
        <v>73</v>
      </c>
      <c r="F41" s="709"/>
      <c r="G41" s="709" t="s">
        <v>347</v>
      </c>
      <c r="H41" s="709"/>
      <c r="I41" s="709"/>
      <c r="J41" s="709"/>
      <c r="K41" s="342"/>
    </row>
    <row r="42" spans="1:15" s="328" customFormat="1" ht="26.25" customHeight="1">
      <c r="A42" s="710" t="s">
        <v>112</v>
      </c>
      <c r="B42" s="710"/>
      <c r="C42" s="710"/>
      <c r="D42" s="710"/>
      <c r="E42" s="710" t="s">
        <v>279</v>
      </c>
      <c r="F42" s="710"/>
      <c r="G42" s="710" t="s">
        <v>346</v>
      </c>
      <c r="H42" s="710"/>
      <c r="I42" s="710"/>
      <c r="J42" s="710"/>
      <c r="K42" s="345"/>
      <c r="L42" s="710" t="s">
        <v>345</v>
      </c>
      <c r="M42" s="710"/>
    </row>
    <row r="43" spans="1:15" s="328" customFormat="1" ht="26.25" customHeight="1">
      <c r="A43" s="344"/>
      <c r="B43" s="344"/>
      <c r="C43" s="344"/>
      <c r="D43" s="343"/>
      <c r="E43" s="342" t="s">
        <v>70</v>
      </c>
      <c r="F43" s="342" t="s">
        <v>344</v>
      </c>
      <c r="G43" s="711" t="s">
        <v>343</v>
      </c>
      <c r="H43" s="713" t="s">
        <v>342</v>
      </c>
      <c r="I43" s="713" t="s">
        <v>341</v>
      </c>
      <c r="J43" s="715" t="s">
        <v>340</v>
      </c>
      <c r="K43" s="342"/>
      <c r="L43" s="717"/>
      <c r="M43" s="717"/>
    </row>
    <row r="44" spans="1:15" s="328" customFormat="1" ht="26.25" customHeight="1">
      <c r="A44" s="339"/>
      <c r="B44" s="339"/>
      <c r="C44" s="339"/>
      <c r="D44" s="341"/>
      <c r="E44" s="340" t="s">
        <v>67</v>
      </c>
      <c r="F44" s="340" t="s">
        <v>339</v>
      </c>
      <c r="G44" s="712"/>
      <c r="H44" s="714"/>
      <c r="I44" s="714"/>
      <c r="J44" s="716"/>
      <c r="K44" s="340"/>
      <c r="L44" s="339"/>
      <c r="M44" s="339"/>
    </row>
    <row r="45" spans="1:15" ht="26.1" customHeight="1">
      <c r="A45" s="328" t="s">
        <v>338</v>
      </c>
      <c r="D45" s="325"/>
      <c r="E45" s="338">
        <v>765584</v>
      </c>
      <c r="F45" s="337">
        <v>100</v>
      </c>
      <c r="G45" s="336">
        <v>100</v>
      </c>
      <c r="H45" s="336">
        <v>100</v>
      </c>
      <c r="I45" s="336">
        <v>100</v>
      </c>
      <c r="J45" s="336">
        <v>100</v>
      </c>
      <c r="K45" s="336"/>
      <c r="L45" s="328" t="s">
        <v>337</v>
      </c>
    </row>
    <row r="46" spans="1:15" ht="26.1" customHeight="1">
      <c r="A46" s="327" t="s">
        <v>334</v>
      </c>
      <c r="B46" s="300"/>
      <c r="C46" s="300" t="s">
        <v>317</v>
      </c>
      <c r="D46" s="326"/>
      <c r="E46" s="335" t="s">
        <v>46</v>
      </c>
      <c r="F46" s="334" t="s">
        <v>46</v>
      </c>
      <c r="G46" s="320" t="s">
        <v>46</v>
      </c>
      <c r="H46" s="320" t="s">
        <v>46</v>
      </c>
      <c r="I46" s="320" t="s">
        <v>46</v>
      </c>
      <c r="J46" s="320" t="s">
        <v>46</v>
      </c>
      <c r="K46" s="320"/>
      <c r="L46" s="327" t="s">
        <v>333</v>
      </c>
      <c r="M46" s="299" t="s">
        <v>315</v>
      </c>
    </row>
    <row r="47" spans="1:15" ht="24.9" customHeight="1">
      <c r="A47" s="319" t="s">
        <v>332</v>
      </c>
      <c r="B47" s="300"/>
      <c r="C47" s="300" t="s">
        <v>317</v>
      </c>
      <c r="D47" s="333"/>
      <c r="E47" s="322">
        <v>16084.21</v>
      </c>
      <c r="F47" s="321">
        <v>2.1</v>
      </c>
      <c r="G47" s="324">
        <v>1.1000000000000001</v>
      </c>
      <c r="H47" s="324">
        <v>2.69</v>
      </c>
      <c r="I47" s="324">
        <v>2.94</v>
      </c>
      <c r="J47" s="324" t="s">
        <v>46</v>
      </c>
      <c r="K47" s="324"/>
      <c r="L47" s="319" t="s">
        <v>331</v>
      </c>
      <c r="M47" s="299" t="s">
        <v>315</v>
      </c>
    </row>
    <row r="48" spans="1:15" ht="24.9" customHeight="1">
      <c r="A48" s="319" t="s">
        <v>330</v>
      </c>
      <c r="B48" s="300"/>
      <c r="C48" s="300" t="s">
        <v>317</v>
      </c>
      <c r="D48" s="332"/>
      <c r="E48" s="322">
        <v>134643.57999999999</v>
      </c>
      <c r="F48" s="321">
        <v>17.59</v>
      </c>
      <c r="G48" s="324">
        <v>14.42</v>
      </c>
      <c r="H48" s="324">
        <v>17.93</v>
      </c>
      <c r="I48" s="324">
        <v>24.39</v>
      </c>
      <c r="J48" s="324" t="s">
        <v>46</v>
      </c>
      <c r="K48" s="324"/>
      <c r="L48" s="319" t="s">
        <v>329</v>
      </c>
      <c r="M48" s="299" t="s">
        <v>315</v>
      </c>
    </row>
    <row r="49" spans="1:13" ht="24.9" customHeight="1">
      <c r="A49" s="319" t="s">
        <v>328</v>
      </c>
      <c r="B49" s="300"/>
      <c r="C49" s="300" t="s">
        <v>317</v>
      </c>
      <c r="D49" s="325"/>
      <c r="E49" s="322">
        <v>247540.3</v>
      </c>
      <c r="F49" s="321">
        <v>32.33</v>
      </c>
      <c r="G49" s="324">
        <v>24.7</v>
      </c>
      <c r="H49" s="324">
        <v>37.4</v>
      </c>
      <c r="I49" s="324">
        <v>36.9</v>
      </c>
      <c r="J49" s="324">
        <v>33.58</v>
      </c>
      <c r="K49" s="324"/>
      <c r="L49" s="319" t="s">
        <v>327</v>
      </c>
      <c r="M49" s="299" t="s">
        <v>315</v>
      </c>
    </row>
    <row r="50" spans="1:13" ht="24.9" customHeight="1">
      <c r="A50" s="319" t="s">
        <v>326</v>
      </c>
      <c r="B50" s="300"/>
      <c r="C50" s="300" t="s">
        <v>317</v>
      </c>
      <c r="E50" s="322">
        <v>257985.6</v>
      </c>
      <c r="F50" s="321">
        <v>33.700000000000003</v>
      </c>
      <c r="G50" s="324">
        <v>35.32</v>
      </c>
      <c r="H50" s="324">
        <v>35.31</v>
      </c>
      <c r="I50" s="324">
        <v>27.53</v>
      </c>
      <c r="J50" s="324" t="s">
        <v>46</v>
      </c>
      <c r="K50" s="324"/>
      <c r="L50" s="319" t="s">
        <v>325</v>
      </c>
      <c r="M50" s="299" t="s">
        <v>315</v>
      </c>
    </row>
    <row r="51" spans="1:13" ht="24.9" customHeight="1">
      <c r="A51" s="319" t="s">
        <v>324</v>
      </c>
      <c r="B51" s="300"/>
      <c r="C51" s="300" t="s">
        <v>317</v>
      </c>
      <c r="D51" s="325"/>
      <c r="E51" s="322">
        <v>76116.72</v>
      </c>
      <c r="F51" s="321">
        <v>9.94</v>
      </c>
      <c r="G51" s="324">
        <v>16.57</v>
      </c>
      <c r="H51" s="324">
        <v>5.23</v>
      </c>
      <c r="I51" s="324">
        <v>4.58</v>
      </c>
      <c r="J51" s="324">
        <v>66.42</v>
      </c>
      <c r="K51" s="324"/>
      <c r="L51" s="319" t="s">
        <v>323</v>
      </c>
      <c r="M51" s="299" t="s">
        <v>315</v>
      </c>
    </row>
    <row r="52" spans="1:13" ht="24.9" customHeight="1">
      <c r="A52" s="319" t="s">
        <v>322</v>
      </c>
      <c r="B52" s="300"/>
      <c r="C52" s="300" t="s">
        <v>317</v>
      </c>
      <c r="D52" s="323"/>
      <c r="E52" s="322">
        <v>28509.38</v>
      </c>
      <c r="F52" s="321">
        <v>3.72</v>
      </c>
      <c r="G52" s="324">
        <v>6.86</v>
      </c>
      <c r="H52" s="324">
        <v>0.95</v>
      </c>
      <c r="I52" s="324">
        <v>3.65</v>
      </c>
      <c r="J52" s="324" t="s">
        <v>46</v>
      </c>
      <c r="K52" s="324"/>
      <c r="L52" s="319" t="s">
        <v>321</v>
      </c>
      <c r="M52" s="299" t="s">
        <v>315</v>
      </c>
    </row>
    <row r="53" spans="1:13" ht="24.9" customHeight="1">
      <c r="A53" s="319" t="s">
        <v>320</v>
      </c>
      <c r="B53" s="300"/>
      <c r="C53" s="300" t="s">
        <v>317</v>
      </c>
      <c r="D53" s="323"/>
      <c r="E53" s="322">
        <v>1617.26</v>
      </c>
      <c r="F53" s="321">
        <v>0.21</v>
      </c>
      <c r="G53" s="324" t="s">
        <v>46</v>
      </c>
      <c r="H53" s="324">
        <v>0.5</v>
      </c>
      <c r="I53" s="324" t="s">
        <v>46</v>
      </c>
      <c r="J53" s="324" t="s">
        <v>46</v>
      </c>
      <c r="K53" s="324"/>
      <c r="L53" s="319" t="s">
        <v>319</v>
      </c>
      <c r="M53" s="299" t="s">
        <v>315</v>
      </c>
    </row>
    <row r="54" spans="1:13" ht="24.9" customHeight="1">
      <c r="A54" s="319" t="s">
        <v>318</v>
      </c>
      <c r="B54" s="300"/>
      <c r="C54" s="300" t="s">
        <v>317</v>
      </c>
      <c r="D54" s="323"/>
      <c r="E54" s="322">
        <v>3086.95</v>
      </c>
      <c r="F54" s="321">
        <v>0.4</v>
      </c>
      <c r="G54" s="324">
        <v>1.03</v>
      </c>
      <c r="H54" s="324" t="s">
        <v>46</v>
      </c>
      <c r="I54" s="324" t="s">
        <v>46</v>
      </c>
      <c r="J54" s="324" t="s">
        <v>46</v>
      </c>
      <c r="K54" s="324"/>
      <c r="L54" s="319" t="s">
        <v>316</v>
      </c>
      <c r="M54" s="299" t="s">
        <v>315</v>
      </c>
    </row>
    <row r="55" spans="1:13" ht="24.9" customHeight="1">
      <c r="A55" s="312" t="s">
        <v>314</v>
      </c>
      <c r="B55" s="318"/>
      <c r="C55" s="318"/>
      <c r="D55" s="323"/>
      <c r="E55" s="322" t="s">
        <v>46</v>
      </c>
      <c r="F55" s="321" t="s">
        <v>46</v>
      </c>
      <c r="G55" s="324" t="s">
        <v>46</v>
      </c>
      <c r="H55" s="324" t="s">
        <v>46</v>
      </c>
      <c r="I55" s="324" t="s">
        <v>46</v>
      </c>
      <c r="J55" s="324" t="s">
        <v>46</v>
      </c>
      <c r="K55" s="324"/>
      <c r="L55" s="312" t="s">
        <v>313</v>
      </c>
    </row>
    <row r="56" spans="1:13" ht="9.75" customHeight="1">
      <c r="B56" s="318"/>
      <c r="C56" s="318"/>
      <c r="D56" s="323"/>
      <c r="E56" s="322" t="s">
        <v>48</v>
      </c>
      <c r="F56" s="321" t="s">
        <v>48</v>
      </c>
      <c r="G56" s="324" t="s">
        <v>48</v>
      </c>
      <c r="H56" s="324" t="s">
        <v>48</v>
      </c>
      <c r="I56" s="324" t="s">
        <v>48</v>
      </c>
      <c r="J56" s="324" t="s">
        <v>48</v>
      </c>
      <c r="K56" s="324"/>
    </row>
    <row r="57" spans="1:13" ht="23.25" customHeight="1">
      <c r="A57" s="328" t="s">
        <v>336</v>
      </c>
      <c r="B57" s="318"/>
      <c r="C57" s="318"/>
      <c r="D57" s="323"/>
      <c r="E57" s="331">
        <v>765584</v>
      </c>
      <c r="F57" s="330">
        <v>100</v>
      </c>
      <c r="G57" s="329">
        <v>100</v>
      </c>
      <c r="H57" s="329">
        <v>100</v>
      </c>
      <c r="I57" s="329">
        <v>100</v>
      </c>
      <c r="J57" s="329">
        <v>100</v>
      </c>
      <c r="K57" s="329"/>
      <c r="L57" s="328" t="s">
        <v>335</v>
      </c>
    </row>
    <row r="58" spans="1:13" ht="23.25" customHeight="1">
      <c r="A58" s="327" t="s">
        <v>334</v>
      </c>
      <c r="B58" s="300"/>
      <c r="C58" s="300" t="s">
        <v>317</v>
      </c>
      <c r="D58" s="323"/>
      <c r="E58" s="322" t="s">
        <v>46</v>
      </c>
      <c r="F58" s="321" t="s">
        <v>46</v>
      </c>
      <c r="G58" s="324" t="s">
        <v>46</v>
      </c>
      <c r="H58" s="324" t="s">
        <v>46</v>
      </c>
      <c r="I58" s="324" t="s">
        <v>46</v>
      </c>
      <c r="J58" s="324" t="s">
        <v>46</v>
      </c>
      <c r="K58" s="324"/>
      <c r="L58" s="327" t="s">
        <v>333</v>
      </c>
      <c r="M58" s="299" t="s">
        <v>315</v>
      </c>
    </row>
    <row r="59" spans="1:13" ht="23.25" customHeight="1">
      <c r="A59" s="319" t="s">
        <v>332</v>
      </c>
      <c r="B59" s="300"/>
      <c r="C59" s="300" t="s">
        <v>317</v>
      </c>
      <c r="D59" s="323"/>
      <c r="E59" s="322">
        <v>18389.689999999999</v>
      </c>
      <c r="F59" s="321">
        <v>2.4</v>
      </c>
      <c r="G59" s="324">
        <v>1.1000000000000001</v>
      </c>
      <c r="H59" s="324">
        <v>3.31</v>
      </c>
      <c r="I59" s="324">
        <v>3.16</v>
      </c>
      <c r="J59" s="324" t="s">
        <v>46</v>
      </c>
      <c r="K59" s="324"/>
      <c r="L59" s="319" t="s">
        <v>331</v>
      </c>
      <c r="M59" s="299" t="s">
        <v>315</v>
      </c>
    </row>
    <row r="60" spans="1:13" ht="23.25" customHeight="1">
      <c r="A60" s="319" t="s">
        <v>330</v>
      </c>
      <c r="B60" s="300"/>
      <c r="C60" s="300" t="s">
        <v>317</v>
      </c>
      <c r="D60" s="326"/>
      <c r="E60" s="322">
        <v>170883.22</v>
      </c>
      <c r="F60" s="321">
        <v>22.32</v>
      </c>
      <c r="G60" s="324">
        <v>19.920000000000002</v>
      </c>
      <c r="H60" s="324">
        <v>21.72</v>
      </c>
      <c r="I60" s="324">
        <v>29.89</v>
      </c>
      <c r="J60" s="324" t="s">
        <v>46</v>
      </c>
      <c r="K60" s="324"/>
      <c r="L60" s="319" t="s">
        <v>329</v>
      </c>
      <c r="M60" s="299" t="s">
        <v>315</v>
      </c>
    </row>
    <row r="61" spans="1:13" ht="23.25" customHeight="1">
      <c r="A61" s="319" t="s">
        <v>328</v>
      </c>
      <c r="B61" s="300"/>
      <c r="C61" s="300" t="s">
        <v>317</v>
      </c>
      <c r="D61" s="325"/>
      <c r="E61" s="322">
        <v>264342.11</v>
      </c>
      <c r="F61" s="321">
        <v>34.53</v>
      </c>
      <c r="G61" s="324">
        <v>25.69</v>
      </c>
      <c r="H61" s="324">
        <v>40.47</v>
      </c>
      <c r="I61" s="324">
        <v>39.71</v>
      </c>
      <c r="J61" s="324">
        <v>33.58</v>
      </c>
      <c r="K61" s="324"/>
      <c r="L61" s="319" t="s">
        <v>327</v>
      </c>
      <c r="M61" s="299" t="s">
        <v>315</v>
      </c>
    </row>
    <row r="62" spans="1:13" ht="23.25" customHeight="1">
      <c r="A62" s="319" t="s">
        <v>326</v>
      </c>
      <c r="B62" s="300"/>
      <c r="C62" s="300" t="s">
        <v>317</v>
      </c>
      <c r="D62" s="325"/>
      <c r="E62" s="322">
        <v>230468.1</v>
      </c>
      <c r="F62" s="321">
        <v>30.1</v>
      </c>
      <c r="G62" s="324">
        <v>34.340000000000003</v>
      </c>
      <c r="H62" s="324">
        <v>29.78</v>
      </c>
      <c r="I62" s="324">
        <v>21.41</v>
      </c>
      <c r="J62" s="324">
        <v>34.869999999999997</v>
      </c>
      <c r="K62" s="324"/>
      <c r="L62" s="319" t="s">
        <v>325</v>
      </c>
      <c r="M62" s="299" t="s">
        <v>315</v>
      </c>
    </row>
    <row r="63" spans="1:13" ht="23.25" customHeight="1">
      <c r="A63" s="319" t="s">
        <v>324</v>
      </c>
      <c r="B63" s="300"/>
      <c r="C63" s="300" t="s">
        <v>317</v>
      </c>
      <c r="D63" s="323"/>
      <c r="E63" s="322">
        <v>56365.81</v>
      </c>
      <c r="F63" s="321">
        <v>7.36</v>
      </c>
      <c r="G63" s="324">
        <v>13.3</v>
      </c>
      <c r="H63" s="324">
        <v>3.72</v>
      </c>
      <c r="I63" s="324">
        <v>2.1800000000000002</v>
      </c>
      <c r="J63" s="324">
        <v>31.55</v>
      </c>
      <c r="K63" s="324"/>
      <c r="L63" s="319" t="s">
        <v>323</v>
      </c>
      <c r="M63" s="299" t="s">
        <v>315</v>
      </c>
    </row>
    <row r="64" spans="1:13" ht="23.25" customHeight="1">
      <c r="A64" s="319" t="s">
        <v>322</v>
      </c>
      <c r="B64" s="300"/>
      <c r="C64" s="300" t="s">
        <v>317</v>
      </c>
      <c r="D64" s="323"/>
      <c r="E64" s="322">
        <v>22048.12</v>
      </c>
      <c r="F64" s="321">
        <v>2.88</v>
      </c>
      <c r="G64" s="320">
        <v>4.62</v>
      </c>
      <c r="H64" s="320">
        <v>1.01</v>
      </c>
      <c r="I64" s="320">
        <v>3.65</v>
      </c>
      <c r="J64" s="320" t="s">
        <v>46</v>
      </c>
      <c r="K64" s="320"/>
      <c r="L64" s="319" t="s">
        <v>321</v>
      </c>
      <c r="M64" s="299" t="s">
        <v>315</v>
      </c>
    </row>
    <row r="65" spans="1:23" ht="23.25" customHeight="1">
      <c r="A65" s="319" t="s">
        <v>320</v>
      </c>
      <c r="B65" s="300"/>
      <c r="C65" s="300" t="s">
        <v>317</v>
      </c>
      <c r="D65" s="323"/>
      <c r="E65" s="322" t="s">
        <v>46</v>
      </c>
      <c r="F65" s="321" t="s">
        <v>46</v>
      </c>
      <c r="G65" s="320" t="s">
        <v>46</v>
      </c>
      <c r="H65" s="320" t="s">
        <v>46</v>
      </c>
      <c r="I65" s="320" t="s">
        <v>46</v>
      </c>
      <c r="J65" s="320" t="s">
        <v>46</v>
      </c>
      <c r="K65" s="320"/>
      <c r="L65" s="319" t="s">
        <v>319</v>
      </c>
      <c r="M65" s="299" t="s">
        <v>315</v>
      </c>
    </row>
    <row r="66" spans="1:23" ht="23.25" customHeight="1">
      <c r="A66" s="319" t="s">
        <v>318</v>
      </c>
      <c r="B66" s="300"/>
      <c r="C66" s="300" t="s">
        <v>317</v>
      </c>
      <c r="D66" s="323"/>
      <c r="E66" s="322">
        <v>3086.95</v>
      </c>
      <c r="F66" s="321">
        <v>0.4</v>
      </c>
      <c r="G66" s="320">
        <v>1.03</v>
      </c>
      <c r="H66" s="320" t="s">
        <v>46</v>
      </c>
      <c r="I66" s="320" t="s">
        <v>46</v>
      </c>
      <c r="J66" s="320" t="s">
        <v>46</v>
      </c>
      <c r="K66" s="320"/>
      <c r="L66" s="319" t="s">
        <v>316</v>
      </c>
      <c r="M66" s="299" t="s">
        <v>315</v>
      </c>
    </row>
    <row r="67" spans="1:23" s="308" customFormat="1" ht="23.25" customHeight="1">
      <c r="A67" s="312" t="s">
        <v>314</v>
      </c>
      <c r="B67" s="318"/>
      <c r="C67" s="317"/>
      <c r="D67" s="316"/>
      <c r="E67" s="315" t="s">
        <v>46</v>
      </c>
      <c r="F67" s="314" t="s">
        <v>46</v>
      </c>
      <c r="G67" s="313" t="s">
        <v>46</v>
      </c>
      <c r="H67" s="313" t="s">
        <v>46</v>
      </c>
      <c r="I67" s="313" t="s">
        <v>46</v>
      </c>
      <c r="J67" s="313" t="s">
        <v>46</v>
      </c>
      <c r="K67" s="313"/>
      <c r="L67" s="312" t="s">
        <v>313</v>
      </c>
    </row>
    <row r="68" spans="1:23" s="308" customFormat="1" ht="7.5" customHeight="1">
      <c r="A68" s="309"/>
      <c r="B68" s="309"/>
      <c r="C68" s="309"/>
      <c r="D68" s="311"/>
      <c r="E68" s="309"/>
      <c r="F68" s="309"/>
      <c r="G68" s="309"/>
      <c r="H68" s="309"/>
      <c r="I68" s="309"/>
      <c r="J68" s="309"/>
      <c r="K68" s="309"/>
      <c r="L68" s="310"/>
      <c r="M68" s="309"/>
    </row>
    <row r="69" spans="1:23" s="303" customFormat="1" ht="18.75" customHeight="1">
      <c r="A69" s="301" t="s">
        <v>312</v>
      </c>
      <c r="B69" s="305"/>
      <c r="C69" s="305"/>
      <c r="D69" s="305"/>
      <c r="E69" s="305"/>
      <c r="F69" s="305"/>
      <c r="G69" s="307" t="s">
        <v>48</v>
      </c>
      <c r="H69" s="306" t="s">
        <v>48</v>
      </c>
      <c r="I69" s="307" t="s">
        <v>48</v>
      </c>
      <c r="J69" s="306" t="s">
        <v>48</v>
      </c>
      <c r="K69" s="306" t="s">
        <v>48</v>
      </c>
      <c r="L69" s="306" t="s">
        <v>48</v>
      </c>
      <c r="M69" s="306" t="s">
        <v>48</v>
      </c>
      <c r="N69" s="306" t="s">
        <v>48</v>
      </c>
      <c r="O69" s="306" t="s">
        <v>48</v>
      </c>
      <c r="P69" s="306" t="s">
        <v>48</v>
      </c>
      <c r="Q69" s="306" t="s">
        <v>48</v>
      </c>
      <c r="R69" s="306" t="s">
        <v>48</v>
      </c>
      <c r="S69" s="306" t="s">
        <v>48</v>
      </c>
      <c r="T69" s="306" t="s">
        <v>48</v>
      </c>
      <c r="U69" s="304"/>
      <c r="V69" s="305"/>
      <c r="W69" s="304"/>
    </row>
    <row r="70" spans="1:23" s="301" customFormat="1" ht="13.8">
      <c r="A70" s="301" t="s">
        <v>311</v>
      </c>
      <c r="T70" s="302"/>
      <c r="U70" s="302"/>
      <c r="V70" s="302"/>
    </row>
    <row r="71" spans="1:23" s="301" customFormat="1" ht="13.8">
      <c r="A71" s="301" t="s">
        <v>310</v>
      </c>
    </row>
  </sheetData>
  <mergeCells count="23">
    <mergeCell ref="G43:G44"/>
    <mergeCell ref="H43:H44"/>
    <mergeCell ref="I43:I44"/>
    <mergeCell ref="J43:J44"/>
    <mergeCell ref="L43:M43"/>
    <mergeCell ref="A42:D42"/>
    <mergeCell ref="E42:F42"/>
    <mergeCell ref="G42:J42"/>
    <mergeCell ref="L42:M42"/>
    <mergeCell ref="G7:G8"/>
    <mergeCell ref="H7:H8"/>
    <mergeCell ref="I7:I8"/>
    <mergeCell ref="J7:J8"/>
    <mergeCell ref="L7:M7"/>
    <mergeCell ref="E41:F41"/>
    <mergeCell ref="G41:J41"/>
    <mergeCell ref="O33:O35"/>
    <mergeCell ref="E5:F5"/>
    <mergeCell ref="G5:J5"/>
    <mergeCell ref="A6:D6"/>
    <mergeCell ref="E6:F6"/>
    <mergeCell ref="G6:J6"/>
    <mergeCell ref="L6:M6"/>
  </mergeCells>
  <pageMargins left="0.59055118110236227" right="0.19685039370078741" top="0.52" bottom="0.28000000000000003" header="0.52" footer="0.31496062992125984"/>
  <pageSetup paperSize="9" scale="6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176"/>
  <sheetViews>
    <sheetView workbookViewId="0">
      <selection activeCell="B1" sqref="B1"/>
    </sheetView>
  </sheetViews>
  <sheetFormatPr defaultColWidth="9.109375" defaultRowHeight="13.8"/>
  <cols>
    <col min="1" max="1" width="1.88671875" style="76" customWidth="1"/>
    <col min="2" max="2" width="3.5546875" style="76" customWidth="1"/>
    <col min="3" max="3" width="4.6640625" style="76" customWidth="1"/>
    <col min="4" max="4" width="2.6640625" style="76" customWidth="1"/>
    <col min="5" max="5" width="4.5546875" style="76" customWidth="1"/>
    <col min="6" max="6" width="13.44140625" style="76" customWidth="1"/>
    <col min="7" max="7" width="9.6640625" style="102" customWidth="1"/>
    <col min="8" max="8" width="7.44140625" style="76" customWidth="1"/>
    <col min="9" max="13" width="7" style="76" customWidth="1"/>
    <col min="14" max="14" width="8.5546875" style="76" customWidth="1"/>
    <col min="15" max="16" width="7" style="76" customWidth="1"/>
    <col min="17" max="17" width="8.109375" style="101" customWidth="1"/>
    <col min="18" max="18" width="7.88671875" style="76" customWidth="1"/>
    <col min="19" max="19" width="0.88671875" style="76" customWidth="1"/>
    <col min="20" max="20" width="2" style="76" customWidth="1"/>
    <col min="21" max="21" width="8" style="76" customWidth="1"/>
    <col min="22" max="22" width="1.33203125" style="76" customWidth="1"/>
    <col min="23" max="23" width="21.6640625" style="76" customWidth="1"/>
    <col min="24" max="24" width="4.44140625" style="76" customWidth="1"/>
    <col min="25" max="16384" width="9.109375" style="76"/>
  </cols>
  <sheetData>
    <row r="1" spans="1:23" s="62" customFormat="1" ht="24" customHeight="1">
      <c r="A1" s="83" t="s">
        <v>529</v>
      </c>
      <c r="B1" s="83"/>
      <c r="C1" s="83"/>
      <c r="D1" s="83"/>
      <c r="E1" s="83"/>
      <c r="F1" s="83"/>
      <c r="G1" s="423"/>
      <c r="H1" s="83"/>
      <c r="Q1" s="244"/>
    </row>
    <row r="2" spans="1:23" s="62" customFormat="1" ht="22.5" customHeight="1">
      <c r="A2" s="83" t="s">
        <v>397</v>
      </c>
      <c r="B2" s="83"/>
      <c r="C2" s="83"/>
      <c r="D2" s="83" t="s">
        <v>396</v>
      </c>
      <c r="F2" s="83"/>
      <c r="G2" s="423"/>
      <c r="H2" s="83"/>
      <c r="Q2" s="244"/>
    </row>
    <row r="3" spans="1:23" ht="16.2" customHeight="1">
      <c r="D3" s="83" t="s">
        <v>528</v>
      </c>
      <c r="T3" s="81"/>
    </row>
    <row r="4" spans="1:23" s="33" customFormat="1" ht="4.5" customHeight="1">
      <c r="A4" s="172"/>
      <c r="B4" s="172"/>
      <c r="C4" s="172"/>
      <c r="D4" s="172"/>
      <c r="E4" s="686"/>
      <c r="F4" s="686"/>
      <c r="G4" s="102"/>
      <c r="H4" s="76"/>
      <c r="I4" s="76"/>
      <c r="J4" s="76"/>
      <c r="K4" s="76"/>
      <c r="L4" s="76"/>
      <c r="M4" s="76"/>
      <c r="N4" s="76"/>
      <c r="O4" s="76"/>
      <c r="P4" s="76"/>
      <c r="Q4" s="101"/>
      <c r="R4" s="76"/>
    </row>
    <row r="5" spans="1:23" s="50" customFormat="1" ht="20.25" customHeight="1">
      <c r="A5" s="421" t="s">
        <v>48</v>
      </c>
      <c r="B5" s="421"/>
      <c r="C5" s="421"/>
      <c r="D5" s="422"/>
      <c r="E5" s="422"/>
      <c r="F5" s="422"/>
      <c r="G5" s="722"/>
      <c r="H5" s="723"/>
      <c r="I5" s="722" t="s">
        <v>111</v>
      </c>
      <c r="J5" s="724"/>
      <c r="K5" s="724"/>
      <c r="L5" s="724"/>
      <c r="M5" s="724"/>
      <c r="N5" s="724"/>
      <c r="O5" s="724"/>
      <c r="P5" s="724"/>
      <c r="Q5" s="724"/>
      <c r="R5" s="723"/>
      <c r="S5" s="421"/>
      <c r="T5" s="421" t="s">
        <v>48</v>
      </c>
      <c r="U5" s="421"/>
      <c r="V5" s="421"/>
      <c r="W5" s="421"/>
    </row>
    <row r="6" spans="1:23" s="50" customFormat="1" ht="20.25" customHeight="1">
      <c r="A6" s="81"/>
      <c r="B6" s="81"/>
      <c r="C6" s="81"/>
      <c r="D6" s="413"/>
      <c r="E6" s="413"/>
      <c r="F6" s="413"/>
      <c r="G6" s="420"/>
      <c r="H6" s="80"/>
      <c r="I6" s="720" t="s">
        <v>109</v>
      </c>
      <c r="J6" s="725"/>
      <c r="K6" s="725"/>
      <c r="L6" s="725"/>
      <c r="M6" s="725"/>
      <c r="N6" s="725"/>
      <c r="O6" s="725"/>
      <c r="P6" s="725"/>
      <c r="Q6" s="725"/>
      <c r="R6" s="721"/>
      <c r="S6" s="81"/>
      <c r="T6" s="81" t="s">
        <v>48</v>
      </c>
      <c r="U6" s="81"/>
      <c r="V6" s="81"/>
      <c r="W6" s="81"/>
    </row>
    <row r="7" spans="1:23" s="50" customFormat="1" ht="20.25" customHeight="1">
      <c r="A7" s="718" t="s">
        <v>394</v>
      </c>
      <c r="B7" s="718"/>
      <c r="C7" s="718"/>
      <c r="D7" s="718"/>
      <c r="E7" s="718"/>
      <c r="F7" s="726"/>
      <c r="G7" s="727" t="s">
        <v>73</v>
      </c>
      <c r="H7" s="726"/>
      <c r="I7" s="419" t="s">
        <v>108</v>
      </c>
      <c r="J7" s="417" t="s">
        <v>107</v>
      </c>
      <c r="K7" s="418" t="s">
        <v>106</v>
      </c>
      <c r="L7" s="417" t="s">
        <v>105</v>
      </c>
      <c r="M7" s="418" t="s">
        <v>104</v>
      </c>
      <c r="N7" s="417" t="s">
        <v>103</v>
      </c>
      <c r="O7" s="418" t="s">
        <v>102</v>
      </c>
      <c r="P7" s="417" t="s">
        <v>101</v>
      </c>
      <c r="Q7" s="416" t="s">
        <v>100</v>
      </c>
      <c r="R7" s="411" t="s">
        <v>99</v>
      </c>
      <c r="S7" s="81"/>
      <c r="T7" s="718" t="s">
        <v>393</v>
      </c>
      <c r="U7" s="718"/>
      <c r="V7" s="718"/>
      <c r="W7" s="718"/>
    </row>
    <row r="8" spans="1:23" s="50" customFormat="1" ht="18" customHeight="1">
      <c r="A8" s="719"/>
      <c r="B8" s="719"/>
      <c r="C8" s="719"/>
      <c r="D8" s="719"/>
      <c r="E8" s="81"/>
      <c r="F8" s="208"/>
      <c r="G8" s="720" t="s">
        <v>279</v>
      </c>
      <c r="H8" s="721"/>
      <c r="I8" s="80"/>
      <c r="J8" s="208" t="s">
        <v>97</v>
      </c>
      <c r="K8" s="415" t="s">
        <v>97</v>
      </c>
      <c r="L8" s="208" t="s">
        <v>97</v>
      </c>
      <c r="M8" s="415" t="s">
        <v>97</v>
      </c>
      <c r="N8" s="208" t="s">
        <v>97</v>
      </c>
      <c r="O8" s="415" t="s">
        <v>97</v>
      </c>
      <c r="P8" s="208" t="s">
        <v>97</v>
      </c>
      <c r="Q8" s="414" t="s">
        <v>97</v>
      </c>
      <c r="R8" s="407"/>
      <c r="S8" s="81"/>
      <c r="T8" s="718"/>
      <c r="U8" s="718"/>
      <c r="V8" s="718"/>
      <c r="W8" s="718"/>
    </row>
    <row r="9" spans="1:23" s="50" customFormat="1" ht="20.25" customHeight="1">
      <c r="A9" s="81"/>
      <c r="B9" s="81"/>
      <c r="C9" s="81"/>
      <c r="D9" s="413"/>
      <c r="E9" s="413"/>
      <c r="F9" s="413"/>
      <c r="G9" s="412" t="s">
        <v>70</v>
      </c>
      <c r="H9" s="411" t="s">
        <v>344</v>
      </c>
      <c r="I9" s="80"/>
      <c r="J9" s="409">
        <v>3000</v>
      </c>
      <c r="K9" s="410">
        <v>5000</v>
      </c>
      <c r="L9" s="409">
        <v>10000</v>
      </c>
      <c r="M9" s="410">
        <v>15000</v>
      </c>
      <c r="N9" s="409">
        <v>30000</v>
      </c>
      <c r="O9" s="410">
        <v>50000</v>
      </c>
      <c r="P9" s="409">
        <v>100000</v>
      </c>
      <c r="Q9" s="408">
        <v>300000</v>
      </c>
      <c r="R9" s="407"/>
      <c r="S9" s="81"/>
      <c r="T9" s="81"/>
      <c r="U9" s="81"/>
      <c r="V9" s="81"/>
      <c r="W9" s="81"/>
    </row>
    <row r="10" spans="1:23" s="50" customFormat="1" ht="18" customHeight="1">
      <c r="A10" s="401"/>
      <c r="B10" s="401"/>
      <c r="C10" s="401"/>
      <c r="D10" s="406"/>
      <c r="E10" s="406"/>
      <c r="F10" s="406"/>
      <c r="G10" s="405" t="s">
        <v>67</v>
      </c>
      <c r="H10" s="404" t="s">
        <v>339</v>
      </c>
      <c r="I10" s="402"/>
      <c r="J10" s="402"/>
      <c r="K10" s="402"/>
      <c r="L10" s="402"/>
      <c r="M10" s="402"/>
      <c r="N10" s="402"/>
      <c r="O10" s="402"/>
      <c r="P10" s="402"/>
      <c r="Q10" s="403"/>
      <c r="R10" s="402"/>
      <c r="S10" s="401"/>
      <c r="T10" s="401"/>
      <c r="U10" s="401"/>
      <c r="V10" s="401"/>
      <c r="W10" s="401"/>
    </row>
    <row r="11" spans="1:23" ht="12.6" customHeight="1">
      <c r="A11" s="43"/>
      <c r="B11" s="43"/>
      <c r="C11" s="43"/>
      <c r="D11" s="43"/>
      <c r="E11" s="43"/>
      <c r="F11" s="43"/>
      <c r="G11" s="456"/>
      <c r="H11" s="201"/>
      <c r="I11" s="203"/>
      <c r="J11" s="204"/>
      <c r="K11" s="455"/>
      <c r="L11" s="455"/>
      <c r="M11" s="455"/>
      <c r="N11" s="205"/>
      <c r="O11" s="453"/>
      <c r="P11" s="453"/>
      <c r="Q11" s="454"/>
      <c r="R11" s="453"/>
      <c r="S11" s="43"/>
      <c r="T11" s="43"/>
      <c r="U11" s="43"/>
      <c r="V11" s="43"/>
      <c r="W11" s="43"/>
    </row>
    <row r="12" spans="1:23" s="145" customFormat="1" ht="20.25" customHeight="1">
      <c r="A12" s="446" t="s">
        <v>371</v>
      </c>
      <c r="B12" s="452"/>
      <c r="C12" s="452"/>
      <c r="D12" s="166"/>
      <c r="E12" s="166"/>
      <c r="F12" s="166"/>
      <c r="G12" s="449">
        <v>765584</v>
      </c>
      <c r="H12" s="449" t="s">
        <v>46</v>
      </c>
      <c r="I12" s="449" t="s">
        <v>46</v>
      </c>
      <c r="J12" s="451">
        <v>10850.99</v>
      </c>
      <c r="K12" s="450">
        <v>56844.49</v>
      </c>
      <c r="L12" s="450">
        <v>170639.94</v>
      </c>
      <c r="M12" s="450">
        <v>186096.03</v>
      </c>
      <c r="N12" s="449">
        <v>251874.16</v>
      </c>
      <c r="O12" s="448">
        <v>62719.01</v>
      </c>
      <c r="P12" s="448">
        <v>18184.07</v>
      </c>
      <c r="Q12" s="448">
        <v>8375.31</v>
      </c>
      <c r="R12" s="448" t="s">
        <v>46</v>
      </c>
      <c r="S12" s="154"/>
      <c r="T12" s="447" t="s">
        <v>370</v>
      </c>
      <c r="U12" s="446"/>
      <c r="V12" s="154"/>
      <c r="W12" s="154"/>
    </row>
    <row r="13" spans="1:23" s="145" customFormat="1" ht="20.25" customHeight="1">
      <c r="A13" s="446" t="s">
        <v>369</v>
      </c>
      <c r="B13" s="452"/>
      <c r="C13" s="154"/>
      <c r="D13" s="166"/>
      <c r="E13" s="166"/>
      <c r="F13" s="166"/>
      <c r="G13" s="449">
        <v>2388107.35</v>
      </c>
      <c r="H13" s="449" t="s">
        <v>46</v>
      </c>
      <c r="I13" s="449" t="s">
        <v>46</v>
      </c>
      <c r="J13" s="451">
        <v>14145.21</v>
      </c>
      <c r="K13" s="450">
        <v>99697.43</v>
      </c>
      <c r="L13" s="450">
        <v>391615.24</v>
      </c>
      <c r="M13" s="450">
        <v>566296.09</v>
      </c>
      <c r="N13" s="449">
        <v>906879.47</v>
      </c>
      <c r="O13" s="448">
        <v>273284.40000000002</v>
      </c>
      <c r="P13" s="448">
        <v>97402.34</v>
      </c>
      <c r="Q13" s="448">
        <v>38787.17</v>
      </c>
      <c r="R13" s="448" t="s">
        <v>46</v>
      </c>
      <c r="S13" s="154"/>
      <c r="T13" s="447" t="s">
        <v>368</v>
      </c>
      <c r="U13" s="446"/>
      <c r="V13" s="154"/>
      <c r="W13" s="154"/>
    </row>
    <row r="14" spans="1:23" ht="20.25" customHeight="1">
      <c r="A14" s="154" t="s">
        <v>527</v>
      </c>
      <c r="B14" s="154"/>
      <c r="C14" s="154"/>
      <c r="D14" s="154"/>
      <c r="E14" s="154"/>
      <c r="F14" s="145"/>
      <c r="G14" s="399">
        <v>765584</v>
      </c>
      <c r="H14" s="395">
        <v>100</v>
      </c>
      <c r="I14" s="395" t="s">
        <v>46</v>
      </c>
      <c r="J14" s="395">
        <v>100</v>
      </c>
      <c r="K14" s="395">
        <v>100</v>
      </c>
      <c r="L14" s="395">
        <v>100</v>
      </c>
      <c r="M14" s="395">
        <v>100</v>
      </c>
      <c r="N14" s="395">
        <v>100</v>
      </c>
      <c r="O14" s="395">
        <v>100</v>
      </c>
      <c r="P14" s="395">
        <v>100</v>
      </c>
      <c r="Q14" s="395">
        <v>100</v>
      </c>
      <c r="R14" s="395" t="s">
        <v>46</v>
      </c>
      <c r="S14" s="437"/>
      <c r="T14" s="145" t="s">
        <v>526</v>
      </c>
      <c r="U14" s="437"/>
      <c r="V14" s="437"/>
      <c r="W14" s="145"/>
    </row>
    <row r="15" spans="1:23" s="33" customFormat="1" ht="20.25" customHeight="1">
      <c r="A15" s="287"/>
      <c r="B15" s="287" t="s">
        <v>525</v>
      </c>
      <c r="C15" s="287"/>
      <c r="D15" s="287"/>
      <c r="E15" s="287"/>
      <c r="F15" s="445"/>
      <c r="G15" s="427">
        <v>445944.26</v>
      </c>
      <c r="H15" s="389">
        <v>58.24</v>
      </c>
      <c r="I15" s="389" t="s">
        <v>46</v>
      </c>
      <c r="J15" s="389">
        <v>53.95</v>
      </c>
      <c r="K15" s="389">
        <v>41.81</v>
      </c>
      <c r="L15" s="389">
        <v>51.47</v>
      </c>
      <c r="M15" s="389">
        <v>67.290000000000006</v>
      </c>
      <c r="N15" s="389">
        <v>58.97</v>
      </c>
      <c r="O15" s="389">
        <v>67.099999999999994</v>
      </c>
      <c r="P15" s="389">
        <v>51.79</v>
      </c>
      <c r="Q15" s="389">
        <v>38.53</v>
      </c>
      <c r="R15" s="389" t="s">
        <v>46</v>
      </c>
      <c r="S15" s="440"/>
      <c r="T15" s="440"/>
      <c r="U15" s="286" t="s">
        <v>524</v>
      </c>
      <c r="V15" s="440"/>
      <c r="W15" s="286"/>
    </row>
    <row r="16" spans="1:23" s="33" customFormat="1" ht="20.25" customHeight="1">
      <c r="A16" s="287"/>
      <c r="B16" s="287" t="s">
        <v>523</v>
      </c>
      <c r="C16" s="287"/>
      <c r="D16" s="287"/>
      <c r="E16" s="287"/>
      <c r="F16" s="286"/>
      <c r="G16" s="427">
        <v>319639.74</v>
      </c>
      <c r="H16" s="389">
        <v>41.75</v>
      </c>
      <c r="I16" s="389" t="s">
        <v>46</v>
      </c>
      <c r="J16" s="389">
        <v>46</v>
      </c>
      <c r="K16" s="389">
        <v>58.19</v>
      </c>
      <c r="L16" s="389">
        <v>48.53</v>
      </c>
      <c r="M16" s="389">
        <v>32.71</v>
      </c>
      <c r="N16" s="389">
        <v>41.03</v>
      </c>
      <c r="O16" s="389">
        <v>32.9</v>
      </c>
      <c r="P16" s="389">
        <v>48.21</v>
      </c>
      <c r="Q16" s="389">
        <v>61.47</v>
      </c>
      <c r="R16" s="389" t="s">
        <v>46</v>
      </c>
      <c r="S16" s="440"/>
      <c r="T16" s="440"/>
      <c r="U16" s="286" t="s">
        <v>522</v>
      </c>
      <c r="V16" s="440"/>
      <c r="W16" s="286"/>
    </row>
    <row r="17" spans="1:23" ht="20.25" customHeight="1">
      <c r="A17" s="154" t="s">
        <v>521</v>
      </c>
      <c r="B17" s="154"/>
      <c r="C17" s="154"/>
      <c r="D17" s="432"/>
      <c r="E17" s="154"/>
      <c r="F17" s="145"/>
      <c r="G17" s="232">
        <v>765584</v>
      </c>
      <c r="H17" s="395">
        <v>100</v>
      </c>
      <c r="I17" s="395" t="s">
        <v>46</v>
      </c>
      <c r="J17" s="395">
        <v>100</v>
      </c>
      <c r="K17" s="395">
        <v>100</v>
      </c>
      <c r="L17" s="395">
        <v>100</v>
      </c>
      <c r="M17" s="395">
        <v>100</v>
      </c>
      <c r="N17" s="395">
        <v>100</v>
      </c>
      <c r="O17" s="395">
        <v>100</v>
      </c>
      <c r="P17" s="395">
        <v>100</v>
      </c>
      <c r="Q17" s="395">
        <v>100</v>
      </c>
      <c r="R17" s="395" t="s">
        <v>46</v>
      </c>
      <c r="S17" s="437"/>
      <c r="T17" s="437" t="s">
        <v>520</v>
      </c>
      <c r="U17" s="437"/>
      <c r="V17" s="444"/>
      <c r="W17" s="145"/>
    </row>
    <row r="18" spans="1:23" s="33" customFormat="1" ht="20.25" customHeight="1">
      <c r="A18" s="287"/>
      <c r="B18" s="443" t="s">
        <v>519</v>
      </c>
      <c r="C18" s="287"/>
      <c r="D18" s="287" t="s">
        <v>510</v>
      </c>
      <c r="E18" s="287"/>
      <c r="F18" s="286"/>
      <c r="G18" s="391">
        <v>3729.16</v>
      </c>
      <c r="H18" s="389">
        <v>0.49</v>
      </c>
      <c r="I18" s="390" t="s">
        <v>46</v>
      </c>
      <c r="J18" s="390" t="s">
        <v>46</v>
      </c>
      <c r="K18" s="390" t="s">
        <v>46</v>
      </c>
      <c r="L18" s="390">
        <v>1.43</v>
      </c>
      <c r="M18" s="390">
        <v>0.32</v>
      </c>
      <c r="N18" s="389">
        <v>0.27</v>
      </c>
      <c r="O18" s="390" t="s">
        <v>46</v>
      </c>
      <c r="P18" s="389" t="s">
        <v>46</v>
      </c>
      <c r="Q18" s="389" t="s">
        <v>46</v>
      </c>
      <c r="R18" s="389" t="s">
        <v>46</v>
      </c>
      <c r="S18" s="440"/>
      <c r="T18" s="440"/>
      <c r="U18" s="287" t="s">
        <v>518</v>
      </c>
      <c r="V18" s="287" t="s">
        <v>508</v>
      </c>
      <c r="W18" s="286"/>
    </row>
    <row r="19" spans="1:23" s="33" customFormat="1" ht="20.25" customHeight="1">
      <c r="A19" s="287"/>
      <c r="B19" s="429" t="s">
        <v>517</v>
      </c>
      <c r="C19" s="287"/>
      <c r="D19" s="287" t="s">
        <v>510</v>
      </c>
      <c r="E19" s="287"/>
      <c r="F19" s="286"/>
      <c r="G19" s="391">
        <v>26324</v>
      </c>
      <c r="H19" s="389">
        <v>3.44</v>
      </c>
      <c r="I19" s="390" t="s">
        <v>46</v>
      </c>
      <c r="J19" s="389" t="s">
        <v>46</v>
      </c>
      <c r="K19" s="390" t="s">
        <v>46</v>
      </c>
      <c r="L19" s="390">
        <v>4.6100000000000003</v>
      </c>
      <c r="M19" s="390">
        <v>3.45</v>
      </c>
      <c r="N19" s="389">
        <v>4.78</v>
      </c>
      <c r="O19" s="389" t="s">
        <v>46</v>
      </c>
      <c r="P19" s="389" t="s">
        <v>46</v>
      </c>
      <c r="Q19" s="389" t="s">
        <v>46</v>
      </c>
      <c r="R19" s="389" t="s">
        <v>46</v>
      </c>
      <c r="S19" s="440"/>
      <c r="T19" s="440"/>
      <c r="U19" s="429" t="s">
        <v>516</v>
      </c>
      <c r="V19" s="287" t="s">
        <v>508</v>
      </c>
      <c r="W19" s="286"/>
    </row>
    <row r="20" spans="1:23" s="33" customFormat="1" ht="20.25" customHeight="1">
      <c r="A20" s="287"/>
      <c r="B20" s="429" t="s">
        <v>515</v>
      </c>
      <c r="C20" s="287"/>
      <c r="D20" s="287" t="s">
        <v>510</v>
      </c>
      <c r="E20" s="287"/>
      <c r="F20" s="286"/>
      <c r="G20" s="391">
        <v>68909.86</v>
      </c>
      <c r="H20" s="400">
        <v>9</v>
      </c>
      <c r="I20" s="389" t="s">
        <v>46</v>
      </c>
      <c r="J20" s="389" t="s">
        <v>46</v>
      </c>
      <c r="K20" s="389" t="s">
        <v>46</v>
      </c>
      <c r="L20" s="389">
        <v>4.7300000000000004</v>
      </c>
      <c r="M20" s="389">
        <v>13.6</v>
      </c>
      <c r="N20" s="389">
        <v>12.1</v>
      </c>
      <c r="O20" s="389">
        <v>7.22</v>
      </c>
      <c r="P20" s="389">
        <v>2.4300000000000002</v>
      </c>
      <c r="Q20" s="389" t="s">
        <v>46</v>
      </c>
      <c r="R20" s="389" t="s">
        <v>46</v>
      </c>
      <c r="S20" s="440"/>
      <c r="T20" s="440"/>
      <c r="U20" s="429" t="s">
        <v>514</v>
      </c>
      <c r="V20" s="287" t="s">
        <v>508</v>
      </c>
      <c r="W20" s="286"/>
    </row>
    <row r="21" spans="1:23" s="33" customFormat="1" ht="20.25" customHeight="1">
      <c r="A21" s="287"/>
      <c r="B21" s="429" t="s">
        <v>513</v>
      </c>
      <c r="C21" s="287"/>
      <c r="D21" s="287" t="s">
        <v>510</v>
      </c>
      <c r="E21" s="287"/>
      <c r="F21" s="286"/>
      <c r="G21" s="391">
        <v>146733.79</v>
      </c>
      <c r="H21" s="389">
        <v>19.170000000000002</v>
      </c>
      <c r="I21" s="389" t="s">
        <v>46</v>
      </c>
      <c r="J21" s="389" t="s">
        <v>46</v>
      </c>
      <c r="K21" s="389">
        <v>11.1</v>
      </c>
      <c r="L21" s="389">
        <v>11.97</v>
      </c>
      <c r="M21" s="389">
        <v>21.8</v>
      </c>
      <c r="N21" s="389">
        <v>23.86</v>
      </c>
      <c r="O21" s="389">
        <v>22.57</v>
      </c>
      <c r="P21" s="389">
        <f>12.84+0.01</f>
        <v>12.85</v>
      </c>
      <c r="Q21" s="388">
        <v>33.75</v>
      </c>
      <c r="R21" s="389" t="s">
        <v>46</v>
      </c>
      <c r="S21" s="286"/>
      <c r="T21" s="440"/>
      <c r="U21" s="429" t="s">
        <v>512</v>
      </c>
      <c r="V21" s="287" t="s">
        <v>508</v>
      </c>
      <c r="W21" s="286"/>
    </row>
    <row r="22" spans="1:23" s="33" customFormat="1" ht="20.25" customHeight="1">
      <c r="A22" s="287"/>
      <c r="B22" s="429" t="s">
        <v>511</v>
      </c>
      <c r="C22" s="287"/>
      <c r="D22" s="287" t="s">
        <v>510</v>
      </c>
      <c r="E22" s="287"/>
      <c r="F22" s="286"/>
      <c r="G22" s="391">
        <v>189575.89</v>
      </c>
      <c r="H22" s="389">
        <v>24.76</v>
      </c>
      <c r="I22" s="389" t="s">
        <v>46</v>
      </c>
      <c r="J22" s="389">
        <v>4.63</v>
      </c>
      <c r="K22" s="389">
        <v>18.2</v>
      </c>
      <c r="L22" s="389">
        <v>22.82</v>
      </c>
      <c r="M22" s="389">
        <v>18.23</v>
      </c>
      <c r="N22" s="389">
        <v>31.54</v>
      </c>
      <c r="O22" s="389">
        <v>21.29</v>
      </c>
      <c r="P22" s="389">
        <v>41.43</v>
      </c>
      <c r="Q22" s="388">
        <v>66.25</v>
      </c>
      <c r="R22" s="387" t="s">
        <v>46</v>
      </c>
      <c r="S22" s="286"/>
      <c r="T22" s="440"/>
      <c r="U22" s="429" t="s">
        <v>509</v>
      </c>
      <c r="V22" s="287" t="s">
        <v>508</v>
      </c>
      <c r="W22" s="286"/>
    </row>
    <row r="23" spans="1:23" s="33" customFormat="1" ht="20.25" customHeight="1">
      <c r="A23" s="287"/>
      <c r="B23" s="429" t="s">
        <v>507</v>
      </c>
      <c r="C23" s="287"/>
      <c r="D23" s="287"/>
      <c r="E23" s="287"/>
      <c r="F23" s="286"/>
      <c r="G23" s="391">
        <v>330310.69</v>
      </c>
      <c r="H23" s="389">
        <v>43.14</v>
      </c>
      <c r="I23" s="390" t="s">
        <v>46</v>
      </c>
      <c r="J23" s="389">
        <v>95.37</v>
      </c>
      <c r="K23" s="389">
        <v>70.7</v>
      </c>
      <c r="L23" s="389">
        <f>54.44+0.01</f>
        <v>54.449999999999996</v>
      </c>
      <c r="M23" s="389">
        <v>42.55</v>
      </c>
      <c r="N23" s="389">
        <v>27.44</v>
      </c>
      <c r="O23" s="389">
        <v>48.93</v>
      </c>
      <c r="P23" s="389">
        <v>43.3</v>
      </c>
      <c r="Q23" s="388" t="s">
        <v>46</v>
      </c>
      <c r="R23" s="387" t="s">
        <v>46</v>
      </c>
      <c r="S23" s="286"/>
      <c r="T23" s="440"/>
      <c r="U23" s="429" t="s">
        <v>506</v>
      </c>
      <c r="V23" s="287"/>
      <c r="W23" s="286"/>
    </row>
    <row r="24" spans="1:23" ht="20.25" customHeight="1">
      <c r="A24" s="154" t="s">
        <v>505</v>
      </c>
      <c r="B24" s="432"/>
      <c r="C24" s="154"/>
      <c r="D24" s="154"/>
      <c r="E24" s="154"/>
      <c r="F24" s="145"/>
      <c r="G24" s="232">
        <v>765584</v>
      </c>
      <c r="H24" s="395">
        <v>100</v>
      </c>
      <c r="I24" s="395" t="s">
        <v>46</v>
      </c>
      <c r="J24" s="395">
        <v>100</v>
      </c>
      <c r="K24" s="395">
        <v>100</v>
      </c>
      <c r="L24" s="395">
        <v>100</v>
      </c>
      <c r="M24" s="395">
        <v>100</v>
      </c>
      <c r="N24" s="395">
        <v>100</v>
      </c>
      <c r="O24" s="395">
        <v>100</v>
      </c>
      <c r="P24" s="395">
        <v>100</v>
      </c>
      <c r="Q24" s="106">
        <v>100</v>
      </c>
      <c r="R24" s="393" t="s">
        <v>46</v>
      </c>
      <c r="S24" s="442"/>
      <c r="T24" s="437" t="s">
        <v>504</v>
      </c>
      <c r="U24" s="432"/>
      <c r="V24" s="154"/>
      <c r="W24" s="154"/>
    </row>
    <row r="25" spans="1:23" s="33" customFormat="1" ht="20.25" customHeight="1">
      <c r="A25" s="287"/>
      <c r="B25" s="287" t="s">
        <v>503</v>
      </c>
      <c r="C25" s="287"/>
      <c r="D25" s="287"/>
      <c r="E25" s="287"/>
      <c r="F25" s="286"/>
      <c r="G25" s="391">
        <v>66060.639999999999</v>
      </c>
      <c r="H25" s="389">
        <v>8.6300000000000008</v>
      </c>
      <c r="I25" s="390" t="s">
        <v>46</v>
      </c>
      <c r="J25" s="389">
        <v>4.63</v>
      </c>
      <c r="K25" s="389">
        <v>17.16</v>
      </c>
      <c r="L25" s="389">
        <v>7.97</v>
      </c>
      <c r="M25" s="390">
        <f>12.35-0.01</f>
        <v>12.34</v>
      </c>
      <c r="N25" s="389">
        <v>6.73</v>
      </c>
      <c r="O25" s="389">
        <v>3.61</v>
      </c>
      <c r="P25" s="389" t="s">
        <v>46</v>
      </c>
      <c r="Q25" s="388" t="s">
        <v>46</v>
      </c>
      <c r="R25" s="387" t="s">
        <v>46</v>
      </c>
      <c r="S25" s="441"/>
      <c r="T25" s="440"/>
      <c r="U25" s="429" t="s">
        <v>502</v>
      </c>
      <c r="V25" s="287"/>
      <c r="W25" s="287"/>
    </row>
    <row r="26" spans="1:23" s="33" customFormat="1" ht="20.25" customHeight="1">
      <c r="A26" s="287"/>
      <c r="B26" s="287" t="s">
        <v>501</v>
      </c>
      <c r="C26" s="287"/>
      <c r="D26" s="287"/>
      <c r="E26" s="287"/>
      <c r="F26" s="286"/>
      <c r="G26" s="391">
        <v>528527.9</v>
      </c>
      <c r="H26" s="389">
        <v>69.040000000000006</v>
      </c>
      <c r="I26" s="389" t="s">
        <v>46</v>
      </c>
      <c r="J26" s="389">
        <v>27.13</v>
      </c>
      <c r="K26" s="389">
        <v>38.17</v>
      </c>
      <c r="L26" s="389">
        <v>56.5</v>
      </c>
      <c r="M26" s="389">
        <v>74.010000000000005</v>
      </c>
      <c r="N26" s="389">
        <v>78.239999999999995</v>
      </c>
      <c r="O26" s="389">
        <v>75.06</v>
      </c>
      <c r="P26" s="389">
        <v>94.79</v>
      </c>
      <c r="Q26" s="388">
        <v>100</v>
      </c>
      <c r="R26" s="387" t="s">
        <v>46</v>
      </c>
      <c r="S26" s="441"/>
      <c r="T26" s="440"/>
      <c r="U26" s="429" t="s">
        <v>500</v>
      </c>
      <c r="V26" s="287"/>
      <c r="W26" s="287"/>
    </row>
    <row r="27" spans="1:23" s="33" customFormat="1" ht="20.25" customHeight="1">
      <c r="A27" s="287"/>
      <c r="B27" s="287" t="s">
        <v>499</v>
      </c>
      <c r="C27" s="287"/>
      <c r="D27" s="287"/>
      <c r="E27" s="287"/>
      <c r="F27" s="286"/>
      <c r="G27" s="391">
        <v>123584.22</v>
      </c>
      <c r="H27" s="389">
        <v>16.14</v>
      </c>
      <c r="I27" s="390" t="s">
        <v>46</v>
      </c>
      <c r="J27" s="389">
        <v>51.33</v>
      </c>
      <c r="K27" s="389">
        <f>38.95-0.01</f>
        <v>38.940000000000005</v>
      </c>
      <c r="L27" s="389">
        <v>25.72</v>
      </c>
      <c r="M27" s="389">
        <v>9.33</v>
      </c>
      <c r="N27" s="389">
        <v>8.77</v>
      </c>
      <c r="O27" s="389">
        <v>19.260000000000002</v>
      </c>
      <c r="P27" s="389">
        <v>2.4300000000000002</v>
      </c>
      <c r="Q27" s="388" t="s">
        <v>46</v>
      </c>
      <c r="R27" s="387" t="s">
        <v>46</v>
      </c>
      <c r="S27" s="441"/>
      <c r="T27" s="440"/>
      <c r="U27" s="429" t="s">
        <v>498</v>
      </c>
      <c r="V27" s="287"/>
      <c r="W27" s="287"/>
    </row>
    <row r="28" spans="1:23" s="33" customFormat="1" ht="20.25" customHeight="1">
      <c r="A28" s="287"/>
      <c r="B28" s="287" t="s">
        <v>497</v>
      </c>
      <c r="C28" s="287"/>
      <c r="D28" s="287"/>
      <c r="E28" s="287"/>
      <c r="F28" s="286"/>
      <c r="G28" s="391">
        <v>20779.009999999998</v>
      </c>
      <c r="H28" s="389">
        <v>2.71</v>
      </c>
      <c r="I28" s="390" t="s">
        <v>46</v>
      </c>
      <c r="J28" s="389" t="s">
        <v>46</v>
      </c>
      <c r="K28" s="389">
        <v>4.7</v>
      </c>
      <c r="L28" s="389">
        <v>5.51</v>
      </c>
      <c r="M28" s="390">
        <v>1.46</v>
      </c>
      <c r="N28" s="389">
        <v>2.1800000000000002</v>
      </c>
      <c r="O28" s="390" t="s">
        <v>46</v>
      </c>
      <c r="P28" s="389">
        <v>2.78</v>
      </c>
      <c r="Q28" s="388" t="s">
        <v>46</v>
      </c>
      <c r="R28" s="387" t="s">
        <v>46</v>
      </c>
      <c r="S28" s="441"/>
      <c r="T28" s="440"/>
      <c r="U28" s="429" t="s">
        <v>496</v>
      </c>
      <c r="V28" s="287"/>
      <c r="W28" s="287"/>
    </row>
    <row r="29" spans="1:23" s="33" customFormat="1" ht="20.25" customHeight="1">
      <c r="A29" s="287"/>
      <c r="B29" s="287" t="s">
        <v>495</v>
      </c>
      <c r="C29" s="287"/>
      <c r="D29" s="287"/>
      <c r="E29" s="287"/>
      <c r="F29" s="286"/>
      <c r="G29" s="391">
        <v>26632.240000000002</v>
      </c>
      <c r="H29" s="389">
        <v>3.48</v>
      </c>
      <c r="I29" s="390" t="s">
        <v>46</v>
      </c>
      <c r="J29" s="389">
        <v>16.91</v>
      </c>
      <c r="K29" s="390">
        <v>1.03</v>
      </c>
      <c r="L29" s="390">
        <v>4.3</v>
      </c>
      <c r="M29" s="390">
        <v>2.85</v>
      </c>
      <c r="N29" s="389">
        <v>4.08</v>
      </c>
      <c r="O29" s="389">
        <f>2.06-0.01</f>
        <v>2.0500000000000003</v>
      </c>
      <c r="P29" s="390" t="s">
        <v>46</v>
      </c>
      <c r="Q29" s="388" t="s">
        <v>46</v>
      </c>
      <c r="R29" s="387" t="s">
        <v>46</v>
      </c>
      <c r="S29" s="441"/>
      <c r="T29" s="440"/>
      <c r="U29" s="429" t="s">
        <v>494</v>
      </c>
      <c r="V29" s="287"/>
      <c r="W29" s="354">
        <v>23</v>
      </c>
    </row>
    <row r="30" spans="1:23" s="33" customFormat="1" ht="20.25" customHeight="1">
      <c r="A30" s="287"/>
      <c r="B30" s="287"/>
      <c r="C30" s="287"/>
      <c r="D30" s="287"/>
      <c r="E30" s="287"/>
      <c r="F30" s="286"/>
      <c r="G30" s="190"/>
      <c r="H30" s="388"/>
      <c r="I30" s="425"/>
      <c r="J30" s="388"/>
      <c r="K30" s="425"/>
      <c r="L30" s="425"/>
      <c r="M30" s="425"/>
      <c r="N30" s="388"/>
      <c r="O30" s="388"/>
      <c r="P30" s="425"/>
      <c r="Q30" s="388"/>
      <c r="R30" s="424"/>
      <c r="S30" s="441"/>
      <c r="T30" s="440"/>
      <c r="U30" s="429"/>
      <c r="V30" s="287"/>
      <c r="W30" s="438"/>
    </row>
    <row r="31" spans="1:23" s="62" customFormat="1" ht="30" customHeight="1">
      <c r="A31" s="83" t="s">
        <v>398</v>
      </c>
      <c r="B31" s="83"/>
      <c r="C31" s="83"/>
      <c r="D31" s="83"/>
      <c r="E31" s="83"/>
      <c r="F31" s="83"/>
      <c r="G31" s="423"/>
      <c r="H31" s="83"/>
      <c r="Q31" s="244"/>
      <c r="W31" s="354">
        <v>24</v>
      </c>
    </row>
    <row r="32" spans="1:23" s="62" customFormat="1" ht="22.5" customHeight="1">
      <c r="A32" s="83" t="s">
        <v>397</v>
      </c>
      <c r="B32" s="83"/>
      <c r="C32" s="83"/>
      <c r="D32" s="83" t="s">
        <v>396</v>
      </c>
      <c r="F32" s="83"/>
      <c r="G32" s="423"/>
      <c r="H32" s="83"/>
      <c r="Q32" s="244"/>
    </row>
    <row r="33" spans="1:23" ht="13.5" customHeight="1">
      <c r="D33" s="83" t="s">
        <v>395</v>
      </c>
      <c r="T33" s="81"/>
    </row>
    <row r="34" spans="1:23" s="33" customFormat="1" ht="4.5" customHeight="1">
      <c r="A34" s="172"/>
      <c r="B34" s="172"/>
      <c r="C34" s="172"/>
      <c r="D34" s="172"/>
      <c r="E34" s="686"/>
      <c r="F34" s="686"/>
      <c r="G34" s="102"/>
      <c r="H34" s="76"/>
      <c r="I34" s="76"/>
      <c r="J34" s="76"/>
      <c r="K34" s="76"/>
      <c r="L34" s="76"/>
      <c r="M34" s="76"/>
      <c r="N34" s="76"/>
      <c r="O34" s="76"/>
      <c r="P34" s="76"/>
      <c r="Q34" s="101"/>
      <c r="R34" s="76"/>
    </row>
    <row r="35" spans="1:23" s="50" customFormat="1" ht="20.25" customHeight="1">
      <c r="A35" s="421" t="s">
        <v>48</v>
      </c>
      <c r="B35" s="421"/>
      <c r="C35" s="421"/>
      <c r="D35" s="422"/>
      <c r="E35" s="422"/>
      <c r="F35" s="422"/>
      <c r="G35" s="722"/>
      <c r="H35" s="723"/>
      <c r="I35" s="722" t="s">
        <v>111</v>
      </c>
      <c r="J35" s="724"/>
      <c r="K35" s="724"/>
      <c r="L35" s="724"/>
      <c r="M35" s="724"/>
      <c r="N35" s="724"/>
      <c r="O35" s="724"/>
      <c r="P35" s="724"/>
      <c r="Q35" s="724"/>
      <c r="R35" s="723"/>
      <c r="S35" s="421"/>
      <c r="T35" s="421" t="s">
        <v>48</v>
      </c>
      <c r="U35" s="421"/>
      <c r="V35" s="421"/>
      <c r="W35" s="421"/>
    </row>
    <row r="36" spans="1:23" s="50" customFormat="1" ht="20.25" customHeight="1">
      <c r="A36" s="81"/>
      <c r="B36" s="81"/>
      <c r="C36" s="81"/>
      <c r="D36" s="413"/>
      <c r="E36" s="413"/>
      <c r="F36" s="413"/>
      <c r="G36" s="420"/>
      <c r="H36" s="80"/>
      <c r="I36" s="720" t="s">
        <v>109</v>
      </c>
      <c r="J36" s="725"/>
      <c r="K36" s="725"/>
      <c r="L36" s="725"/>
      <c r="M36" s="725"/>
      <c r="N36" s="725"/>
      <c r="O36" s="725"/>
      <c r="P36" s="725"/>
      <c r="Q36" s="725"/>
      <c r="R36" s="721"/>
      <c r="S36" s="81"/>
      <c r="T36" s="81" t="s">
        <v>48</v>
      </c>
      <c r="U36" s="81"/>
      <c r="V36" s="81"/>
      <c r="W36" s="81"/>
    </row>
    <row r="37" spans="1:23" s="50" customFormat="1" ht="20.25" customHeight="1">
      <c r="A37" s="718" t="s">
        <v>394</v>
      </c>
      <c r="B37" s="718"/>
      <c r="C37" s="718"/>
      <c r="D37" s="718"/>
      <c r="E37" s="718"/>
      <c r="F37" s="726"/>
      <c r="G37" s="727" t="s">
        <v>73</v>
      </c>
      <c r="H37" s="726"/>
      <c r="I37" s="419" t="s">
        <v>108</v>
      </c>
      <c r="J37" s="417" t="s">
        <v>107</v>
      </c>
      <c r="K37" s="418" t="s">
        <v>106</v>
      </c>
      <c r="L37" s="417" t="s">
        <v>105</v>
      </c>
      <c r="M37" s="418" t="s">
        <v>104</v>
      </c>
      <c r="N37" s="417" t="s">
        <v>103</v>
      </c>
      <c r="O37" s="418" t="s">
        <v>102</v>
      </c>
      <c r="P37" s="417" t="s">
        <v>101</v>
      </c>
      <c r="Q37" s="416" t="s">
        <v>100</v>
      </c>
      <c r="R37" s="411" t="s">
        <v>99</v>
      </c>
      <c r="S37" s="81"/>
      <c r="T37" s="718" t="s">
        <v>393</v>
      </c>
      <c r="U37" s="718"/>
      <c r="V37" s="718"/>
      <c r="W37" s="718"/>
    </row>
    <row r="38" spans="1:23" s="50" customFormat="1" ht="20.25" customHeight="1">
      <c r="A38" s="719"/>
      <c r="B38" s="719"/>
      <c r="C38" s="719"/>
      <c r="D38" s="719"/>
      <c r="E38" s="81"/>
      <c r="F38" s="208"/>
      <c r="G38" s="720" t="s">
        <v>279</v>
      </c>
      <c r="H38" s="721"/>
      <c r="I38" s="80"/>
      <c r="J38" s="208" t="s">
        <v>97</v>
      </c>
      <c r="K38" s="415" t="s">
        <v>97</v>
      </c>
      <c r="L38" s="208" t="s">
        <v>97</v>
      </c>
      <c r="M38" s="415" t="s">
        <v>97</v>
      </c>
      <c r="N38" s="208" t="s">
        <v>97</v>
      </c>
      <c r="O38" s="415" t="s">
        <v>97</v>
      </c>
      <c r="P38" s="208" t="s">
        <v>97</v>
      </c>
      <c r="Q38" s="414" t="s">
        <v>97</v>
      </c>
      <c r="R38" s="407"/>
      <c r="S38" s="81"/>
      <c r="T38" s="718"/>
      <c r="U38" s="718"/>
      <c r="V38" s="718"/>
      <c r="W38" s="718"/>
    </row>
    <row r="39" spans="1:23" s="50" customFormat="1" ht="20.25" customHeight="1">
      <c r="A39" s="81"/>
      <c r="B39" s="81"/>
      <c r="C39" s="81"/>
      <c r="D39" s="413"/>
      <c r="E39" s="413"/>
      <c r="F39" s="413"/>
      <c r="G39" s="412" t="s">
        <v>70</v>
      </c>
      <c r="H39" s="411" t="s">
        <v>344</v>
      </c>
      <c r="I39" s="80"/>
      <c r="J39" s="409">
        <v>3000</v>
      </c>
      <c r="K39" s="410">
        <v>5000</v>
      </c>
      <c r="L39" s="409">
        <v>10000</v>
      </c>
      <c r="M39" s="410">
        <v>15000</v>
      </c>
      <c r="N39" s="409">
        <v>30000</v>
      </c>
      <c r="O39" s="410">
        <v>50000</v>
      </c>
      <c r="P39" s="409">
        <v>100000</v>
      </c>
      <c r="Q39" s="408">
        <v>300000</v>
      </c>
      <c r="R39" s="407"/>
      <c r="S39" s="81"/>
      <c r="T39" s="81"/>
      <c r="U39" s="81"/>
      <c r="V39" s="81"/>
      <c r="W39" s="81"/>
    </row>
    <row r="40" spans="1:23" s="50" customFormat="1" ht="20.25" customHeight="1">
      <c r="A40" s="401"/>
      <c r="B40" s="401"/>
      <c r="C40" s="401"/>
      <c r="D40" s="406"/>
      <c r="E40" s="406"/>
      <c r="F40" s="406"/>
      <c r="G40" s="405" t="s">
        <v>67</v>
      </c>
      <c r="H40" s="404" t="s">
        <v>339</v>
      </c>
      <c r="I40" s="402"/>
      <c r="J40" s="402"/>
      <c r="K40" s="402"/>
      <c r="L40" s="402"/>
      <c r="M40" s="402"/>
      <c r="N40" s="402"/>
      <c r="O40" s="402"/>
      <c r="P40" s="402"/>
      <c r="Q40" s="403"/>
      <c r="R40" s="402"/>
      <c r="S40" s="401"/>
      <c r="T40" s="401"/>
      <c r="U40" s="401"/>
      <c r="V40" s="401"/>
      <c r="W40" s="401"/>
    </row>
    <row r="41" spans="1:23" ht="20.25" customHeight="1">
      <c r="A41" s="154" t="s">
        <v>493</v>
      </c>
      <c r="B41" s="432"/>
      <c r="C41" s="154"/>
      <c r="D41" s="154"/>
      <c r="E41" s="154"/>
      <c r="F41" s="145"/>
      <c r="G41" s="399"/>
      <c r="H41" s="395"/>
      <c r="I41" s="395"/>
      <c r="J41" s="395"/>
      <c r="K41" s="395"/>
      <c r="L41" s="395"/>
      <c r="M41" s="395"/>
      <c r="N41" s="395"/>
      <c r="O41" s="395"/>
      <c r="P41" s="395"/>
      <c r="Q41" s="106"/>
      <c r="R41" s="393"/>
      <c r="T41" s="437" t="s">
        <v>492</v>
      </c>
      <c r="U41" s="432"/>
      <c r="V41" s="154"/>
      <c r="W41" s="154"/>
    </row>
    <row r="42" spans="1:23" ht="20.25" customHeight="1">
      <c r="A42" s="154" t="s">
        <v>491</v>
      </c>
      <c r="C42" s="154"/>
      <c r="D42" s="154"/>
      <c r="E42" s="154"/>
      <c r="F42" s="145"/>
      <c r="G42" s="399">
        <v>765584</v>
      </c>
      <c r="H42" s="395">
        <v>100</v>
      </c>
      <c r="I42" s="395" t="s">
        <v>46</v>
      </c>
      <c r="J42" s="395">
        <v>100</v>
      </c>
      <c r="K42" s="395">
        <v>100</v>
      </c>
      <c r="L42" s="395">
        <v>100</v>
      </c>
      <c r="M42" s="395">
        <v>100</v>
      </c>
      <c r="N42" s="395">
        <v>100</v>
      </c>
      <c r="O42" s="395">
        <v>100</v>
      </c>
      <c r="P42" s="395">
        <v>100</v>
      </c>
      <c r="Q42" s="106">
        <v>100</v>
      </c>
      <c r="R42" s="393" t="s">
        <v>46</v>
      </c>
      <c r="T42" s="432" t="s">
        <v>490</v>
      </c>
      <c r="V42" s="154"/>
      <c r="W42" s="154"/>
    </row>
    <row r="43" spans="1:23" s="33" customFormat="1" ht="20.25" customHeight="1">
      <c r="A43" s="287"/>
      <c r="B43" s="287" t="s">
        <v>489</v>
      </c>
      <c r="C43" s="287"/>
      <c r="D43" s="287"/>
      <c r="E43" s="287"/>
      <c r="F43" s="286"/>
      <c r="G43" s="427">
        <v>21990.95</v>
      </c>
      <c r="H43" s="426">
        <v>2.87</v>
      </c>
      <c r="I43" s="390" t="s">
        <v>46</v>
      </c>
      <c r="J43" s="389">
        <v>50.46</v>
      </c>
      <c r="K43" s="390">
        <v>7.9</v>
      </c>
      <c r="L43" s="390">
        <v>2.71</v>
      </c>
      <c r="M43" s="390">
        <v>2.87</v>
      </c>
      <c r="N43" s="389">
        <v>0.82</v>
      </c>
      <c r="O43" s="389" t="s">
        <v>46</v>
      </c>
      <c r="P43" s="389" t="s">
        <v>46</v>
      </c>
      <c r="Q43" s="388" t="s">
        <v>46</v>
      </c>
      <c r="R43" s="387" t="s">
        <v>46</v>
      </c>
      <c r="T43" s="440"/>
      <c r="U43" s="429" t="s">
        <v>488</v>
      </c>
      <c r="V43" s="287"/>
      <c r="W43" s="287"/>
    </row>
    <row r="44" spans="1:23" s="33" customFormat="1" ht="19.5" customHeight="1">
      <c r="A44" s="287"/>
      <c r="B44" s="287" t="s">
        <v>487</v>
      </c>
      <c r="C44" s="287"/>
      <c r="D44" s="287"/>
      <c r="E44" s="287"/>
      <c r="F44" s="286"/>
      <c r="G44" s="427">
        <v>368724.4</v>
      </c>
      <c r="H44" s="426">
        <v>48.16</v>
      </c>
      <c r="I44" s="389" t="s">
        <v>46</v>
      </c>
      <c r="J44" s="389">
        <v>49.54</v>
      </c>
      <c r="K44" s="389">
        <v>74.59</v>
      </c>
      <c r="L44" s="389">
        <v>64.89</v>
      </c>
      <c r="M44" s="389">
        <v>46.76</v>
      </c>
      <c r="N44" s="389">
        <v>36.28</v>
      </c>
      <c r="O44" s="389">
        <v>33.99</v>
      </c>
      <c r="P44" s="389">
        <v>57.78</v>
      </c>
      <c r="Q44" s="388" t="s">
        <v>46</v>
      </c>
      <c r="R44" s="387" t="s">
        <v>46</v>
      </c>
      <c r="T44" s="440"/>
      <c r="U44" s="429" t="s">
        <v>486</v>
      </c>
      <c r="V44" s="287"/>
      <c r="W44" s="287"/>
    </row>
    <row r="45" spans="1:23" s="33" customFormat="1" ht="19.5" customHeight="1">
      <c r="A45" s="287"/>
      <c r="B45" s="287" t="s">
        <v>485</v>
      </c>
      <c r="C45" s="287"/>
      <c r="D45" s="287"/>
      <c r="E45" s="287"/>
      <c r="F45" s="286"/>
      <c r="G45" s="427">
        <v>129260.11</v>
      </c>
      <c r="H45" s="426">
        <v>16.88</v>
      </c>
      <c r="I45" s="389" t="s">
        <v>46</v>
      </c>
      <c r="J45" s="389" t="s">
        <v>46</v>
      </c>
      <c r="K45" s="389">
        <v>13.06</v>
      </c>
      <c r="L45" s="389">
        <v>17.39</v>
      </c>
      <c r="M45" s="389">
        <v>19.940000000000001</v>
      </c>
      <c r="N45" s="389">
        <v>19.73</v>
      </c>
      <c r="O45" s="389">
        <v>7.89</v>
      </c>
      <c r="P45" s="389" t="s">
        <v>46</v>
      </c>
      <c r="Q45" s="388">
        <v>4.78</v>
      </c>
      <c r="R45" s="387" t="s">
        <v>46</v>
      </c>
      <c r="T45" s="440"/>
      <c r="U45" s="429" t="s">
        <v>484</v>
      </c>
      <c r="V45" s="287"/>
      <c r="W45" s="287"/>
    </row>
    <row r="46" spans="1:23" s="33" customFormat="1" ht="19.5" customHeight="1">
      <c r="A46" s="287"/>
      <c r="B46" s="287" t="s">
        <v>483</v>
      </c>
      <c r="C46" s="287"/>
      <c r="D46" s="287"/>
      <c r="E46" s="287"/>
      <c r="F46" s="286"/>
      <c r="G46" s="427">
        <v>71188.81</v>
      </c>
      <c r="H46" s="426">
        <v>9.3000000000000007</v>
      </c>
      <c r="I46" s="390" t="s">
        <v>46</v>
      </c>
      <c r="J46" s="389" t="s">
        <v>46</v>
      </c>
      <c r="K46" s="389" t="s">
        <v>46</v>
      </c>
      <c r="L46" s="389">
        <v>5.09</v>
      </c>
      <c r="M46" s="389">
        <v>12.64</v>
      </c>
      <c r="N46" s="389">
        <v>11.21</v>
      </c>
      <c r="O46" s="389">
        <v>16.41</v>
      </c>
      <c r="P46" s="389">
        <v>2.4300000000000002</v>
      </c>
      <c r="Q46" s="388" t="s">
        <v>46</v>
      </c>
      <c r="R46" s="387" t="s">
        <v>46</v>
      </c>
      <c r="T46" s="440"/>
      <c r="U46" s="287" t="s">
        <v>482</v>
      </c>
      <c r="V46" s="287"/>
      <c r="W46" s="287"/>
    </row>
    <row r="47" spans="1:23" s="33" customFormat="1" ht="19.5" customHeight="1">
      <c r="A47" s="287"/>
      <c r="B47" s="287" t="s">
        <v>481</v>
      </c>
      <c r="C47" s="287"/>
      <c r="D47" s="287"/>
      <c r="E47" s="287"/>
      <c r="F47" s="286"/>
      <c r="G47" s="427">
        <v>85531.07</v>
      </c>
      <c r="H47" s="426">
        <v>11.17</v>
      </c>
      <c r="I47" s="390" t="s">
        <v>46</v>
      </c>
      <c r="J47" s="389" t="s">
        <v>46</v>
      </c>
      <c r="K47" s="389">
        <v>0.94</v>
      </c>
      <c r="L47" s="389">
        <v>7.59</v>
      </c>
      <c r="M47" s="389">
        <v>11.06</v>
      </c>
      <c r="N47" s="389">
        <v>15.1</v>
      </c>
      <c r="O47" s="389">
        <v>18.920000000000002</v>
      </c>
      <c r="P47" s="389">
        <v>8.5299999999999994</v>
      </c>
      <c r="Q47" s="388" t="s">
        <v>46</v>
      </c>
      <c r="R47" s="387" t="s">
        <v>46</v>
      </c>
      <c r="T47" s="440"/>
      <c r="U47" s="429" t="s">
        <v>480</v>
      </c>
      <c r="V47" s="287"/>
      <c r="W47" s="287"/>
    </row>
    <row r="48" spans="1:23" s="33" customFormat="1" ht="19.5" customHeight="1">
      <c r="A48" s="287"/>
      <c r="B48" s="287" t="s">
        <v>479</v>
      </c>
      <c r="C48" s="287"/>
      <c r="D48" s="287"/>
      <c r="E48" s="287"/>
      <c r="F48" s="286"/>
      <c r="G48" s="427">
        <v>19281.53</v>
      </c>
      <c r="H48" s="426">
        <v>2.52</v>
      </c>
      <c r="I48" s="390" t="s">
        <v>46</v>
      </c>
      <c r="J48" s="389" t="s">
        <v>46</v>
      </c>
      <c r="K48" s="389" t="s">
        <v>46</v>
      </c>
      <c r="L48" s="390">
        <v>1.82</v>
      </c>
      <c r="M48" s="389">
        <v>1.73</v>
      </c>
      <c r="N48" s="389">
        <v>3.44</v>
      </c>
      <c r="O48" s="389">
        <v>6.8</v>
      </c>
      <c r="P48" s="389" t="s">
        <v>46</v>
      </c>
      <c r="Q48" s="388" t="s">
        <v>46</v>
      </c>
      <c r="R48" s="387" t="s">
        <v>46</v>
      </c>
      <c r="T48" s="440"/>
      <c r="U48" s="429" t="s">
        <v>478</v>
      </c>
      <c r="V48" s="287"/>
      <c r="W48" s="287"/>
    </row>
    <row r="49" spans="1:23" s="33" customFormat="1" ht="19.5" customHeight="1">
      <c r="A49" s="287"/>
      <c r="B49" s="287" t="s">
        <v>477</v>
      </c>
      <c r="C49" s="287"/>
      <c r="D49" s="287"/>
      <c r="E49" s="287"/>
      <c r="F49" s="286"/>
      <c r="G49" s="427">
        <v>17890.78</v>
      </c>
      <c r="H49" s="426">
        <v>2.34</v>
      </c>
      <c r="I49" s="390" t="s">
        <v>46</v>
      </c>
      <c r="J49" s="389" t="s">
        <v>46</v>
      </c>
      <c r="K49" s="389" t="s">
        <v>46</v>
      </c>
      <c r="L49" s="390">
        <v>0.34</v>
      </c>
      <c r="M49" s="390">
        <v>1.69</v>
      </c>
      <c r="N49" s="389">
        <v>3.49</v>
      </c>
      <c r="O49" s="389">
        <v>4.28</v>
      </c>
      <c r="P49" s="389" t="s">
        <v>46</v>
      </c>
      <c r="Q49" s="388">
        <v>32.08</v>
      </c>
      <c r="R49" s="387" t="s">
        <v>46</v>
      </c>
      <c r="T49" s="440"/>
      <c r="U49" s="429" t="s">
        <v>476</v>
      </c>
      <c r="V49" s="287"/>
      <c r="W49" s="287"/>
    </row>
    <row r="50" spans="1:23" s="33" customFormat="1" ht="19.5" customHeight="1">
      <c r="A50" s="287"/>
      <c r="B50" s="287" t="s">
        <v>475</v>
      </c>
      <c r="C50" s="287"/>
      <c r="D50" s="287"/>
      <c r="E50" s="287"/>
      <c r="F50" s="286"/>
      <c r="G50" s="427">
        <v>45523.91</v>
      </c>
      <c r="H50" s="426">
        <v>5.94</v>
      </c>
      <c r="I50" s="390" t="s">
        <v>46</v>
      </c>
      <c r="J50" s="389" t="s">
        <v>46</v>
      </c>
      <c r="K50" s="389">
        <v>3.49</v>
      </c>
      <c r="L50" s="390">
        <v>0.17</v>
      </c>
      <c r="M50" s="390">
        <v>3.29</v>
      </c>
      <c r="N50" s="389">
        <v>9.4700000000000006</v>
      </c>
      <c r="O50" s="389">
        <v>8.8800000000000008</v>
      </c>
      <c r="P50" s="389">
        <v>17.66</v>
      </c>
      <c r="Q50" s="388">
        <v>53.72</v>
      </c>
      <c r="R50" s="387" t="s">
        <v>46</v>
      </c>
      <c r="T50" s="440"/>
      <c r="U50" s="429" t="s">
        <v>474</v>
      </c>
      <c r="V50" s="287"/>
      <c r="W50" s="287"/>
    </row>
    <row r="51" spans="1:23" s="33" customFormat="1" ht="19.5" customHeight="1">
      <c r="A51" s="287"/>
      <c r="B51" s="287" t="s">
        <v>473</v>
      </c>
      <c r="C51" s="287"/>
      <c r="D51" s="287"/>
      <c r="E51" s="287"/>
      <c r="F51" s="286"/>
      <c r="G51" s="391">
        <v>6192.32</v>
      </c>
      <c r="H51" s="389">
        <v>0.81</v>
      </c>
      <c r="I51" s="390" t="s">
        <v>46</v>
      </c>
      <c r="J51" s="390" t="s">
        <v>46</v>
      </c>
      <c r="K51" s="389" t="s">
        <v>46</v>
      </c>
      <c r="L51" s="390" t="s">
        <v>46</v>
      </c>
      <c r="M51" s="390" t="s">
        <v>46</v>
      </c>
      <c r="N51" s="390">
        <v>0.46</v>
      </c>
      <c r="O51" s="390">
        <v>2.82</v>
      </c>
      <c r="P51" s="390">
        <v>13.59</v>
      </c>
      <c r="Q51" s="388">
        <v>9.42</v>
      </c>
      <c r="R51" s="387" t="s">
        <v>46</v>
      </c>
      <c r="T51" s="286"/>
      <c r="U51" s="429" t="s">
        <v>472</v>
      </c>
      <c r="V51" s="286"/>
      <c r="W51" s="287"/>
    </row>
    <row r="52" spans="1:23" s="33" customFormat="1" ht="19.5" customHeight="1">
      <c r="A52" s="287"/>
      <c r="B52" s="287" t="s">
        <v>471</v>
      </c>
      <c r="C52" s="287"/>
      <c r="D52" s="287"/>
      <c r="E52" s="287"/>
      <c r="F52" s="286"/>
      <c r="G52" s="396" t="s">
        <v>46</v>
      </c>
      <c r="H52" s="390" t="s">
        <v>46</v>
      </c>
      <c r="I52" s="390" t="s">
        <v>46</v>
      </c>
      <c r="J52" s="390" t="s">
        <v>46</v>
      </c>
      <c r="K52" s="390" t="s">
        <v>46</v>
      </c>
      <c r="L52" s="390" t="s">
        <v>46</v>
      </c>
      <c r="M52" s="390" t="s">
        <v>46</v>
      </c>
      <c r="N52" s="390" t="s">
        <v>46</v>
      </c>
      <c r="O52" s="390" t="s">
        <v>46</v>
      </c>
      <c r="P52" s="390" t="s">
        <v>46</v>
      </c>
      <c r="Q52" s="388" t="s">
        <v>46</v>
      </c>
      <c r="R52" s="387" t="s">
        <v>46</v>
      </c>
      <c r="T52" s="286"/>
      <c r="U52" s="429" t="s">
        <v>470</v>
      </c>
      <c r="V52" s="286"/>
      <c r="W52" s="287"/>
    </row>
    <row r="53" spans="1:23" ht="20.25" customHeight="1">
      <c r="A53" s="154" t="s">
        <v>469</v>
      </c>
      <c r="B53" s="154"/>
      <c r="C53" s="154"/>
      <c r="D53" s="154"/>
      <c r="E53" s="154"/>
      <c r="F53" s="145"/>
      <c r="G53" s="232">
        <v>765584</v>
      </c>
      <c r="H53" s="395">
        <v>100</v>
      </c>
      <c r="I53" s="395" t="s">
        <v>46</v>
      </c>
      <c r="J53" s="395">
        <v>100</v>
      </c>
      <c r="K53" s="395">
        <v>100</v>
      </c>
      <c r="L53" s="395">
        <v>100</v>
      </c>
      <c r="M53" s="395">
        <v>100</v>
      </c>
      <c r="N53" s="395">
        <v>100</v>
      </c>
      <c r="O53" s="395">
        <v>100</v>
      </c>
      <c r="P53" s="395">
        <v>100</v>
      </c>
      <c r="Q53" s="106">
        <v>100</v>
      </c>
      <c r="R53" s="393" t="s">
        <v>46</v>
      </c>
      <c r="S53" s="439"/>
      <c r="T53" s="437" t="s">
        <v>468</v>
      </c>
      <c r="U53" s="145"/>
      <c r="V53" s="432"/>
      <c r="W53" s="154"/>
    </row>
    <row r="54" spans="1:23" s="33" customFormat="1" ht="22.5" customHeight="1">
      <c r="A54" s="287"/>
      <c r="B54" s="287" t="s">
        <v>467</v>
      </c>
      <c r="C54" s="287"/>
      <c r="D54" s="287"/>
      <c r="E54" s="287"/>
      <c r="F54" s="286"/>
      <c r="G54" s="391">
        <v>669942</v>
      </c>
      <c r="H54" s="389">
        <v>87.51</v>
      </c>
      <c r="I54" s="389" t="s">
        <v>46</v>
      </c>
      <c r="J54" s="389">
        <v>86.23</v>
      </c>
      <c r="K54" s="389">
        <v>76.22</v>
      </c>
      <c r="L54" s="389">
        <v>87.56</v>
      </c>
      <c r="M54" s="389">
        <v>83.03</v>
      </c>
      <c r="N54" s="389">
        <v>90.8</v>
      </c>
      <c r="O54" s="389">
        <v>93.11</v>
      </c>
      <c r="P54" s="389">
        <v>98.26</v>
      </c>
      <c r="Q54" s="388">
        <v>100</v>
      </c>
      <c r="R54" s="387" t="s">
        <v>46</v>
      </c>
      <c r="S54" s="438"/>
      <c r="T54" s="286"/>
      <c r="U54" s="429" t="s">
        <v>406</v>
      </c>
      <c r="V54" s="286"/>
      <c r="W54" s="287"/>
    </row>
    <row r="55" spans="1:23" s="33" customFormat="1" ht="22.5" customHeight="1">
      <c r="A55" s="287"/>
      <c r="B55" s="287" t="s">
        <v>466</v>
      </c>
      <c r="C55" s="287"/>
      <c r="D55" s="287"/>
      <c r="E55" s="287"/>
      <c r="F55" s="286"/>
      <c r="G55" s="391">
        <v>77799.55</v>
      </c>
      <c r="H55" s="389">
        <v>10.16</v>
      </c>
      <c r="I55" s="389" t="s">
        <v>46</v>
      </c>
      <c r="J55" s="389">
        <v>3.23</v>
      </c>
      <c r="K55" s="389">
        <v>20.93</v>
      </c>
      <c r="L55" s="389">
        <v>9.02</v>
      </c>
      <c r="M55" s="389">
        <v>15.76</v>
      </c>
      <c r="N55" s="389">
        <v>6.43</v>
      </c>
      <c r="O55" s="389">
        <v>6.89</v>
      </c>
      <c r="P55" s="389">
        <v>1.74</v>
      </c>
      <c r="Q55" s="388" t="s">
        <v>46</v>
      </c>
      <c r="R55" s="387" t="s">
        <v>46</v>
      </c>
      <c r="S55" s="438"/>
      <c r="T55" s="286"/>
      <c r="U55" s="429" t="s">
        <v>465</v>
      </c>
      <c r="V55" s="286"/>
      <c r="W55" s="287"/>
    </row>
    <row r="56" spans="1:23" s="33" customFormat="1" ht="22.5" customHeight="1">
      <c r="A56" s="287"/>
      <c r="B56" s="287" t="s">
        <v>464</v>
      </c>
      <c r="C56" s="287"/>
      <c r="D56" s="287"/>
      <c r="E56" s="287"/>
      <c r="F56" s="286"/>
      <c r="G56" s="391">
        <v>17842.45</v>
      </c>
      <c r="H56" s="389">
        <v>2.33</v>
      </c>
      <c r="I56" s="389" t="s">
        <v>46</v>
      </c>
      <c r="J56" s="389">
        <v>10.55</v>
      </c>
      <c r="K56" s="389">
        <v>2.85</v>
      </c>
      <c r="L56" s="389">
        <v>3.42</v>
      </c>
      <c r="M56" s="389">
        <v>1.22</v>
      </c>
      <c r="N56" s="389">
        <v>2.77</v>
      </c>
      <c r="O56" s="389" t="s">
        <v>46</v>
      </c>
      <c r="P56" s="389" t="s">
        <v>46</v>
      </c>
      <c r="Q56" s="388" t="s">
        <v>46</v>
      </c>
      <c r="R56" s="387" t="s">
        <v>46</v>
      </c>
      <c r="S56" s="438"/>
      <c r="T56" s="286"/>
      <c r="U56" s="429" t="s">
        <v>463</v>
      </c>
      <c r="V56" s="286"/>
      <c r="W56" s="287"/>
    </row>
    <row r="57" spans="1:23" s="33" customFormat="1" ht="22.5" customHeight="1">
      <c r="A57" s="287"/>
      <c r="B57" s="287" t="s">
        <v>462</v>
      </c>
      <c r="C57" s="287"/>
      <c r="D57" s="287"/>
      <c r="E57" s="287"/>
      <c r="F57" s="286"/>
      <c r="G57" s="391" t="s">
        <v>46</v>
      </c>
      <c r="H57" s="389" t="s">
        <v>46</v>
      </c>
      <c r="I57" s="389" t="s">
        <v>46</v>
      </c>
      <c r="J57" s="389" t="s">
        <v>46</v>
      </c>
      <c r="K57" s="389" t="s">
        <v>46</v>
      </c>
      <c r="L57" s="389" t="s">
        <v>46</v>
      </c>
      <c r="M57" s="389" t="s">
        <v>46</v>
      </c>
      <c r="N57" s="389" t="s">
        <v>46</v>
      </c>
      <c r="O57" s="389" t="s">
        <v>46</v>
      </c>
      <c r="P57" s="389" t="s">
        <v>46</v>
      </c>
      <c r="Q57" s="388" t="s">
        <v>46</v>
      </c>
      <c r="R57" s="387" t="s">
        <v>46</v>
      </c>
      <c r="S57" s="438"/>
      <c r="T57" s="286"/>
      <c r="U57" s="429" t="s">
        <v>461</v>
      </c>
      <c r="V57" s="286"/>
      <c r="W57" s="287"/>
    </row>
    <row r="58" spans="1:23" s="33" customFormat="1" ht="13.2" customHeight="1">
      <c r="A58" s="287"/>
      <c r="B58" s="287"/>
      <c r="C58" s="287"/>
      <c r="D58" s="287"/>
      <c r="E58" s="287"/>
      <c r="F58" s="286"/>
      <c r="G58" s="190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424"/>
      <c r="S58" s="438"/>
      <c r="T58" s="286"/>
      <c r="U58" s="429"/>
      <c r="V58" s="286"/>
      <c r="W58" s="287"/>
    </row>
    <row r="59" spans="1:23" s="33" customFormat="1" ht="13.2" customHeight="1">
      <c r="A59" s="287"/>
      <c r="B59" s="287"/>
      <c r="C59" s="287"/>
      <c r="D59" s="287"/>
      <c r="E59" s="287"/>
      <c r="F59" s="286"/>
      <c r="G59" s="190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424"/>
      <c r="S59" s="438"/>
      <c r="T59" s="286"/>
      <c r="U59" s="429"/>
      <c r="V59" s="286"/>
      <c r="W59" s="287"/>
    </row>
    <row r="60" spans="1:23" s="62" customFormat="1" ht="24" customHeight="1">
      <c r="A60" s="83" t="s">
        <v>398</v>
      </c>
      <c r="B60" s="83"/>
      <c r="C60" s="83"/>
      <c r="D60" s="83"/>
      <c r="E60" s="83"/>
      <c r="F60" s="83"/>
      <c r="G60" s="423"/>
      <c r="H60" s="83"/>
      <c r="Q60" s="244"/>
    </row>
    <row r="61" spans="1:23" s="62" customFormat="1" ht="22.5" customHeight="1">
      <c r="A61" s="83" t="s">
        <v>397</v>
      </c>
      <c r="B61" s="83"/>
      <c r="C61" s="83"/>
      <c r="D61" s="83" t="s">
        <v>396</v>
      </c>
      <c r="F61" s="83"/>
      <c r="G61" s="423"/>
      <c r="H61" s="83"/>
      <c r="Q61" s="244"/>
    </row>
    <row r="62" spans="1:23" ht="13.5" customHeight="1">
      <c r="D62" s="83" t="s">
        <v>395</v>
      </c>
      <c r="T62" s="81"/>
    </row>
    <row r="63" spans="1:23" s="33" customFormat="1" ht="4.5" customHeight="1">
      <c r="A63" s="172"/>
      <c r="B63" s="172"/>
      <c r="C63" s="172"/>
      <c r="D63" s="172"/>
      <c r="E63" s="686"/>
      <c r="F63" s="686"/>
      <c r="G63" s="102"/>
      <c r="H63" s="76"/>
      <c r="I63" s="76"/>
      <c r="J63" s="76"/>
      <c r="K63" s="76"/>
      <c r="L63" s="76"/>
      <c r="M63" s="76"/>
      <c r="N63" s="76"/>
      <c r="O63" s="76"/>
      <c r="P63" s="76"/>
      <c r="Q63" s="101"/>
      <c r="R63" s="76"/>
    </row>
    <row r="64" spans="1:23" s="50" customFormat="1" ht="20.25" customHeight="1">
      <c r="A64" s="421" t="s">
        <v>48</v>
      </c>
      <c r="B64" s="421"/>
      <c r="C64" s="421"/>
      <c r="D64" s="422"/>
      <c r="E64" s="422"/>
      <c r="F64" s="422"/>
      <c r="G64" s="722"/>
      <c r="H64" s="723"/>
      <c r="I64" s="722" t="s">
        <v>111</v>
      </c>
      <c r="J64" s="724"/>
      <c r="K64" s="724"/>
      <c r="L64" s="724"/>
      <c r="M64" s="724"/>
      <c r="N64" s="724"/>
      <c r="O64" s="724"/>
      <c r="P64" s="724"/>
      <c r="Q64" s="724"/>
      <c r="R64" s="723"/>
      <c r="S64" s="421"/>
      <c r="T64" s="421" t="s">
        <v>48</v>
      </c>
      <c r="U64" s="421"/>
      <c r="V64" s="421"/>
      <c r="W64" s="421"/>
    </row>
    <row r="65" spans="1:23" s="50" customFormat="1" ht="20.25" customHeight="1">
      <c r="A65" s="81"/>
      <c r="B65" s="81"/>
      <c r="C65" s="81"/>
      <c r="D65" s="413"/>
      <c r="E65" s="413"/>
      <c r="F65" s="413"/>
      <c r="G65" s="420"/>
      <c r="H65" s="80"/>
      <c r="I65" s="720" t="s">
        <v>109</v>
      </c>
      <c r="J65" s="725"/>
      <c r="K65" s="725"/>
      <c r="L65" s="725"/>
      <c r="M65" s="725"/>
      <c r="N65" s="725"/>
      <c r="O65" s="725"/>
      <c r="P65" s="725"/>
      <c r="Q65" s="725"/>
      <c r="R65" s="721"/>
      <c r="S65" s="81"/>
      <c r="T65" s="81" t="s">
        <v>48</v>
      </c>
      <c r="U65" s="81"/>
      <c r="V65" s="81"/>
      <c r="W65" s="81"/>
    </row>
    <row r="66" spans="1:23" s="50" customFormat="1" ht="20.25" customHeight="1">
      <c r="A66" s="718" t="s">
        <v>394</v>
      </c>
      <c r="B66" s="718"/>
      <c r="C66" s="718"/>
      <c r="D66" s="718"/>
      <c r="E66" s="718"/>
      <c r="F66" s="726"/>
      <c r="G66" s="727" t="s">
        <v>73</v>
      </c>
      <c r="H66" s="726"/>
      <c r="I66" s="419" t="s">
        <v>108</v>
      </c>
      <c r="J66" s="417" t="s">
        <v>107</v>
      </c>
      <c r="K66" s="418" t="s">
        <v>106</v>
      </c>
      <c r="L66" s="417" t="s">
        <v>105</v>
      </c>
      <c r="M66" s="418" t="s">
        <v>104</v>
      </c>
      <c r="N66" s="417" t="s">
        <v>103</v>
      </c>
      <c r="O66" s="418" t="s">
        <v>102</v>
      </c>
      <c r="P66" s="417" t="s">
        <v>101</v>
      </c>
      <c r="Q66" s="416" t="s">
        <v>100</v>
      </c>
      <c r="R66" s="411" t="s">
        <v>99</v>
      </c>
      <c r="S66" s="81"/>
      <c r="T66" s="718" t="s">
        <v>393</v>
      </c>
      <c r="U66" s="718"/>
      <c r="V66" s="718"/>
      <c r="W66" s="718"/>
    </row>
    <row r="67" spans="1:23" s="50" customFormat="1" ht="15.6" customHeight="1">
      <c r="A67" s="719"/>
      <c r="B67" s="719"/>
      <c r="C67" s="719"/>
      <c r="D67" s="719"/>
      <c r="E67" s="81"/>
      <c r="F67" s="208"/>
      <c r="G67" s="720" t="s">
        <v>279</v>
      </c>
      <c r="H67" s="721"/>
      <c r="I67" s="80"/>
      <c r="J67" s="208" t="s">
        <v>97</v>
      </c>
      <c r="K67" s="415" t="s">
        <v>97</v>
      </c>
      <c r="L67" s="208" t="s">
        <v>97</v>
      </c>
      <c r="M67" s="415" t="s">
        <v>97</v>
      </c>
      <c r="N67" s="208" t="s">
        <v>97</v>
      </c>
      <c r="O67" s="415" t="s">
        <v>97</v>
      </c>
      <c r="P67" s="208" t="s">
        <v>97</v>
      </c>
      <c r="Q67" s="414" t="s">
        <v>97</v>
      </c>
      <c r="R67" s="407"/>
      <c r="S67" s="81"/>
      <c r="T67" s="718"/>
      <c r="U67" s="718"/>
      <c r="V67" s="718"/>
      <c r="W67" s="718"/>
    </row>
    <row r="68" spans="1:23" s="50" customFormat="1" ht="20.25" customHeight="1">
      <c r="A68" s="81"/>
      <c r="B68" s="81"/>
      <c r="C68" s="81"/>
      <c r="D68" s="413"/>
      <c r="E68" s="413"/>
      <c r="F68" s="413"/>
      <c r="G68" s="412" t="s">
        <v>70</v>
      </c>
      <c r="H68" s="411" t="s">
        <v>344</v>
      </c>
      <c r="I68" s="80"/>
      <c r="J68" s="409">
        <v>3000</v>
      </c>
      <c r="K68" s="410">
        <v>5000</v>
      </c>
      <c r="L68" s="409">
        <v>10000</v>
      </c>
      <c r="M68" s="410">
        <v>15000</v>
      </c>
      <c r="N68" s="409">
        <v>30000</v>
      </c>
      <c r="O68" s="410">
        <v>50000</v>
      </c>
      <c r="P68" s="409">
        <v>100000</v>
      </c>
      <c r="Q68" s="408">
        <v>300000</v>
      </c>
      <c r="R68" s="407"/>
      <c r="S68" s="81"/>
      <c r="T68" s="81"/>
      <c r="U68" s="81"/>
      <c r="V68" s="81"/>
      <c r="W68" s="81"/>
    </row>
    <row r="69" spans="1:23" s="50" customFormat="1" ht="20.25" customHeight="1">
      <c r="A69" s="401"/>
      <c r="B69" s="401"/>
      <c r="C69" s="401"/>
      <c r="D69" s="406"/>
      <c r="E69" s="406"/>
      <c r="F69" s="406"/>
      <c r="G69" s="405" t="s">
        <v>67</v>
      </c>
      <c r="H69" s="404" t="s">
        <v>339</v>
      </c>
      <c r="I69" s="402"/>
      <c r="J69" s="402"/>
      <c r="K69" s="402"/>
      <c r="L69" s="402"/>
      <c r="M69" s="402"/>
      <c r="N69" s="402"/>
      <c r="O69" s="402"/>
      <c r="P69" s="402"/>
      <c r="Q69" s="403"/>
      <c r="R69" s="402"/>
      <c r="S69" s="401"/>
      <c r="T69" s="401"/>
      <c r="U69" s="401"/>
      <c r="V69" s="401"/>
      <c r="W69" s="401"/>
    </row>
    <row r="70" spans="1:23" ht="24" customHeight="1">
      <c r="A70" s="154" t="s">
        <v>460</v>
      </c>
      <c r="B70" s="154"/>
      <c r="C70" s="154"/>
      <c r="D70" s="154"/>
      <c r="E70" s="154"/>
      <c r="F70" s="145"/>
      <c r="G70" s="232"/>
      <c r="H70" s="395"/>
      <c r="I70" s="395"/>
      <c r="J70" s="395"/>
      <c r="K70" s="395"/>
      <c r="L70" s="395"/>
      <c r="M70" s="395"/>
      <c r="N70" s="395"/>
      <c r="O70" s="395"/>
      <c r="P70" s="395"/>
      <c r="Q70" s="106"/>
      <c r="R70" s="393"/>
      <c r="T70" s="437" t="s">
        <v>459</v>
      </c>
      <c r="U70" s="145"/>
      <c r="V70" s="432"/>
      <c r="W70" s="154"/>
    </row>
    <row r="71" spans="1:23" ht="20.25" customHeight="1">
      <c r="A71" s="154" t="s">
        <v>458</v>
      </c>
      <c r="C71" s="154"/>
      <c r="D71" s="154"/>
      <c r="E71" s="154"/>
      <c r="F71" s="145"/>
      <c r="G71" s="232"/>
      <c r="H71" s="395"/>
      <c r="I71" s="395"/>
      <c r="J71" s="395"/>
      <c r="K71" s="395"/>
      <c r="L71" s="395"/>
      <c r="M71" s="395"/>
      <c r="N71" s="395"/>
      <c r="O71" s="395"/>
      <c r="P71" s="395"/>
      <c r="Q71" s="106"/>
      <c r="R71" s="393"/>
      <c r="T71" s="154" t="s">
        <v>457</v>
      </c>
      <c r="U71" s="145"/>
      <c r="V71" s="145"/>
      <c r="W71" s="154"/>
    </row>
    <row r="72" spans="1:23" ht="20.25" customHeight="1">
      <c r="A72" s="154" t="s">
        <v>456</v>
      </c>
      <c r="C72" s="154"/>
      <c r="D72" s="154"/>
      <c r="E72" s="154"/>
      <c r="F72" s="145"/>
      <c r="G72" s="232">
        <v>765584</v>
      </c>
      <c r="H72" s="395">
        <v>100</v>
      </c>
      <c r="I72" s="395" t="s">
        <v>46</v>
      </c>
      <c r="J72" s="395">
        <v>100</v>
      </c>
      <c r="K72" s="395">
        <v>100</v>
      </c>
      <c r="L72" s="395">
        <v>100</v>
      </c>
      <c r="M72" s="395">
        <v>100</v>
      </c>
      <c r="N72" s="395">
        <v>100</v>
      </c>
      <c r="O72" s="395">
        <v>100</v>
      </c>
      <c r="P72" s="395">
        <v>100</v>
      </c>
      <c r="Q72" s="106">
        <v>100</v>
      </c>
      <c r="R72" s="393" t="s">
        <v>46</v>
      </c>
      <c r="T72" s="154"/>
      <c r="U72" s="145"/>
      <c r="V72" s="145"/>
      <c r="W72" s="154"/>
    </row>
    <row r="73" spans="1:23" s="33" customFormat="1" ht="20.25" customHeight="1">
      <c r="A73" s="287"/>
      <c r="B73" s="287" t="s">
        <v>455</v>
      </c>
      <c r="C73" s="287"/>
      <c r="D73" s="287"/>
      <c r="E73" s="287"/>
      <c r="F73" s="286"/>
      <c r="G73" s="391">
        <v>690525.99</v>
      </c>
      <c r="H73" s="389">
        <v>90.2</v>
      </c>
      <c r="I73" s="389" t="s">
        <v>46</v>
      </c>
      <c r="J73" s="389">
        <v>83.41</v>
      </c>
      <c r="K73" s="389">
        <v>97.61</v>
      </c>
      <c r="L73" s="389">
        <v>99.66</v>
      </c>
      <c r="M73" s="389">
        <v>90.81</v>
      </c>
      <c r="N73" s="389">
        <v>88.23</v>
      </c>
      <c r="O73" s="389">
        <v>72.930000000000007</v>
      </c>
      <c r="P73" s="389">
        <v>76.099999999999994</v>
      </c>
      <c r="Q73" s="388">
        <v>61.19</v>
      </c>
      <c r="R73" s="387" t="s">
        <v>46</v>
      </c>
      <c r="T73" s="286"/>
      <c r="U73" s="429" t="s">
        <v>385</v>
      </c>
      <c r="V73" s="286"/>
      <c r="W73" s="287"/>
    </row>
    <row r="74" spans="1:23" s="33" customFormat="1" ht="20.25" customHeight="1">
      <c r="A74" s="287"/>
      <c r="B74" s="287" t="s">
        <v>454</v>
      </c>
      <c r="C74" s="287"/>
      <c r="D74" s="287"/>
      <c r="E74" s="287"/>
      <c r="F74" s="286"/>
      <c r="G74" s="391">
        <v>56780.84</v>
      </c>
      <c r="H74" s="389">
        <v>7.42</v>
      </c>
      <c r="I74" s="390" t="s">
        <v>46</v>
      </c>
      <c r="J74" s="389">
        <v>16.59</v>
      </c>
      <c r="K74" s="389">
        <v>2.39</v>
      </c>
      <c r="L74" s="389">
        <v>0.34</v>
      </c>
      <c r="M74" s="389">
        <v>9.19</v>
      </c>
      <c r="N74" s="389">
        <v>10.63</v>
      </c>
      <c r="O74" s="389">
        <v>11.19</v>
      </c>
      <c r="P74" s="389">
        <v>11.81</v>
      </c>
      <c r="Q74" s="388" t="s">
        <v>46</v>
      </c>
      <c r="R74" s="387" t="s">
        <v>46</v>
      </c>
      <c r="T74" s="286"/>
      <c r="U74" s="429" t="s">
        <v>383</v>
      </c>
      <c r="V74" s="286"/>
      <c r="W74" s="287" t="s">
        <v>382</v>
      </c>
    </row>
    <row r="75" spans="1:23" s="33" customFormat="1" ht="20.25" customHeight="1">
      <c r="A75" s="287"/>
      <c r="B75" s="287" t="s">
        <v>453</v>
      </c>
      <c r="C75" s="287"/>
      <c r="D75" s="287"/>
      <c r="E75" s="287"/>
      <c r="F75" s="286"/>
      <c r="G75" s="396">
        <v>15687.94</v>
      </c>
      <c r="H75" s="390">
        <v>2.0499999999999998</v>
      </c>
      <c r="I75" s="390" t="s">
        <v>46</v>
      </c>
      <c r="J75" s="390" t="s">
        <v>46</v>
      </c>
      <c r="K75" s="390" t="s">
        <v>46</v>
      </c>
      <c r="L75" s="390" t="s">
        <v>46</v>
      </c>
      <c r="M75" s="390" t="s">
        <v>46</v>
      </c>
      <c r="N75" s="390">
        <v>0.97</v>
      </c>
      <c r="O75" s="390">
        <v>12.43</v>
      </c>
      <c r="P75" s="390">
        <v>12.08</v>
      </c>
      <c r="Q75" s="388">
        <v>38.81</v>
      </c>
      <c r="R75" s="387" t="s">
        <v>46</v>
      </c>
      <c r="T75" s="286"/>
      <c r="U75" s="429" t="s">
        <v>441</v>
      </c>
      <c r="V75" s="286"/>
      <c r="W75" s="287" t="s">
        <v>440</v>
      </c>
    </row>
    <row r="76" spans="1:23" s="33" customFormat="1" ht="20.25" customHeight="1">
      <c r="A76" s="287"/>
      <c r="B76" s="287" t="s">
        <v>452</v>
      </c>
      <c r="C76" s="287"/>
      <c r="D76" s="287"/>
      <c r="E76" s="287"/>
      <c r="F76" s="286"/>
      <c r="G76" s="396">
        <v>2589.23</v>
      </c>
      <c r="H76" s="390">
        <v>0.34</v>
      </c>
      <c r="I76" s="390" t="s">
        <v>46</v>
      </c>
      <c r="J76" s="390" t="s">
        <v>46</v>
      </c>
      <c r="K76" s="390" t="s">
        <v>46</v>
      </c>
      <c r="L76" s="390" t="s">
        <v>46</v>
      </c>
      <c r="M76" s="390" t="s">
        <v>46</v>
      </c>
      <c r="N76" s="390">
        <v>0.17</v>
      </c>
      <c r="O76" s="390">
        <v>3.44</v>
      </c>
      <c r="P76" s="390" t="s">
        <v>46</v>
      </c>
      <c r="Q76" s="388" t="s">
        <v>46</v>
      </c>
      <c r="R76" s="387" t="s">
        <v>46</v>
      </c>
      <c r="T76" s="286"/>
      <c r="U76" s="429" t="s">
        <v>438</v>
      </c>
      <c r="V76" s="286"/>
      <c r="W76" s="287"/>
    </row>
    <row r="77" spans="1:23" ht="19.5" customHeight="1">
      <c r="A77" s="154" t="s">
        <v>451</v>
      </c>
      <c r="B77" s="154"/>
      <c r="C77" s="154"/>
      <c r="D77" s="154"/>
      <c r="E77" s="154"/>
      <c r="F77" s="145"/>
      <c r="G77" s="232" t="s">
        <v>48</v>
      </c>
      <c r="H77" s="395" t="s">
        <v>48</v>
      </c>
      <c r="I77" s="395" t="s">
        <v>48</v>
      </c>
      <c r="J77" s="395" t="s">
        <v>48</v>
      </c>
      <c r="K77" s="395" t="s">
        <v>48</v>
      </c>
      <c r="L77" s="395" t="s">
        <v>48</v>
      </c>
      <c r="M77" s="395" t="s">
        <v>48</v>
      </c>
      <c r="N77" s="395" t="s">
        <v>48</v>
      </c>
      <c r="O77" s="395" t="s">
        <v>48</v>
      </c>
      <c r="P77" s="395" t="s">
        <v>48</v>
      </c>
      <c r="Q77" s="106" t="s">
        <v>48</v>
      </c>
      <c r="R77" s="393" t="s">
        <v>48</v>
      </c>
      <c r="S77" s="145"/>
      <c r="T77" s="154" t="s">
        <v>450</v>
      </c>
      <c r="U77" s="145"/>
      <c r="V77" s="145"/>
      <c r="W77" s="154"/>
    </row>
    <row r="78" spans="1:23" ht="19.5" customHeight="1">
      <c r="A78" s="154" t="s">
        <v>449</v>
      </c>
      <c r="C78" s="154"/>
      <c r="D78" s="154"/>
      <c r="E78" s="154"/>
      <c r="F78" s="145"/>
      <c r="G78" s="232">
        <v>765584</v>
      </c>
      <c r="H78" s="395">
        <v>100</v>
      </c>
      <c r="I78" s="395" t="s">
        <v>46</v>
      </c>
      <c r="J78" s="395">
        <v>100</v>
      </c>
      <c r="K78" s="395">
        <v>100</v>
      </c>
      <c r="L78" s="395">
        <v>100</v>
      </c>
      <c r="M78" s="395">
        <v>100</v>
      </c>
      <c r="N78" s="395">
        <v>100</v>
      </c>
      <c r="O78" s="395">
        <v>100</v>
      </c>
      <c r="P78" s="395" t="s">
        <v>46</v>
      </c>
      <c r="Q78" s="106" t="s">
        <v>46</v>
      </c>
      <c r="R78" s="393" t="s">
        <v>46</v>
      </c>
      <c r="S78" s="145"/>
      <c r="T78" s="145" t="s">
        <v>448</v>
      </c>
      <c r="V78" s="145"/>
      <c r="W78" s="154"/>
    </row>
    <row r="79" spans="1:23" s="33" customFormat="1" ht="19.5" customHeight="1">
      <c r="A79" s="287"/>
      <c r="B79" s="287" t="s">
        <v>412</v>
      </c>
      <c r="C79" s="287"/>
      <c r="D79" s="287"/>
      <c r="E79" s="287"/>
      <c r="F79" s="286"/>
      <c r="G79" s="427">
        <v>86272.43</v>
      </c>
      <c r="H79" s="426">
        <v>11.27</v>
      </c>
      <c r="I79" s="389" t="s">
        <v>46</v>
      </c>
      <c r="J79" s="389">
        <v>16.59</v>
      </c>
      <c r="K79" s="389">
        <v>2.39</v>
      </c>
      <c r="L79" s="389">
        <v>4.17</v>
      </c>
      <c r="M79" s="389">
        <v>13.94</v>
      </c>
      <c r="N79" s="389">
        <v>13.49</v>
      </c>
      <c r="O79" s="389">
        <v>16.260000000000002</v>
      </c>
      <c r="P79" s="389" t="s">
        <v>46</v>
      </c>
      <c r="Q79" s="388" t="s">
        <v>46</v>
      </c>
      <c r="R79" s="387" t="s">
        <v>46</v>
      </c>
      <c r="S79" s="286"/>
      <c r="T79" s="286"/>
      <c r="U79" s="429" t="s">
        <v>385</v>
      </c>
      <c r="V79" s="286"/>
      <c r="W79" s="287"/>
    </row>
    <row r="80" spans="1:23" s="33" customFormat="1" ht="19.5" customHeight="1">
      <c r="A80" s="287"/>
      <c r="B80" s="287" t="s">
        <v>411</v>
      </c>
      <c r="C80" s="287"/>
      <c r="D80" s="287"/>
      <c r="E80" s="287"/>
      <c r="F80" s="286"/>
      <c r="G80" s="427">
        <v>300630.74</v>
      </c>
      <c r="H80" s="426">
        <v>39.270000000000003</v>
      </c>
      <c r="I80" s="389" t="s">
        <v>46</v>
      </c>
      <c r="J80" s="389">
        <v>83.41</v>
      </c>
      <c r="K80" s="389">
        <v>73.8</v>
      </c>
      <c r="L80" s="389">
        <v>64.36</v>
      </c>
      <c r="M80" s="389">
        <v>27.58</v>
      </c>
      <c r="N80" s="389">
        <v>26.8</v>
      </c>
      <c r="O80" s="389">
        <v>25.33</v>
      </c>
      <c r="P80" s="389" t="s">
        <v>46</v>
      </c>
      <c r="Q80" s="388" t="s">
        <v>46</v>
      </c>
      <c r="R80" s="387" t="s">
        <v>46</v>
      </c>
      <c r="S80" s="286"/>
      <c r="T80" s="286"/>
      <c r="U80" s="429" t="s">
        <v>383</v>
      </c>
      <c r="V80" s="286"/>
      <c r="W80" s="287" t="s">
        <v>382</v>
      </c>
    </row>
    <row r="81" spans="1:23" s="33" customFormat="1" ht="18.600000000000001" customHeight="1">
      <c r="A81" s="287"/>
      <c r="B81" s="287" t="s">
        <v>447</v>
      </c>
      <c r="C81" s="287"/>
      <c r="D81" s="287"/>
      <c r="E81" s="287"/>
      <c r="F81" s="286"/>
      <c r="G81" s="396">
        <v>291794.18</v>
      </c>
      <c r="H81" s="390">
        <v>38.11</v>
      </c>
      <c r="I81" s="390" t="s">
        <v>46</v>
      </c>
      <c r="J81" s="390" t="s">
        <v>46</v>
      </c>
      <c r="K81" s="390">
        <v>23.81</v>
      </c>
      <c r="L81" s="390">
        <v>26.89</v>
      </c>
      <c r="M81" s="390">
        <v>45.84</v>
      </c>
      <c r="N81" s="390">
        <v>44.38</v>
      </c>
      <c r="O81" s="390">
        <v>43.86</v>
      </c>
      <c r="P81" s="390" t="s">
        <v>46</v>
      </c>
      <c r="Q81" s="388" t="s">
        <v>46</v>
      </c>
      <c r="R81" s="387" t="s">
        <v>46</v>
      </c>
      <c r="S81" s="286"/>
      <c r="T81" s="286"/>
      <c r="U81" s="429" t="s">
        <v>441</v>
      </c>
      <c r="V81" s="286"/>
      <c r="W81" s="287" t="s">
        <v>440</v>
      </c>
    </row>
    <row r="82" spans="1:23" s="33" customFormat="1" ht="18.600000000000001" customHeight="1">
      <c r="A82" s="287"/>
      <c r="B82" s="287" t="s">
        <v>446</v>
      </c>
      <c r="C82" s="287"/>
      <c r="D82" s="287"/>
      <c r="E82" s="287"/>
      <c r="F82" s="286"/>
      <c r="G82" s="396">
        <v>86886.65</v>
      </c>
      <c r="H82" s="390">
        <v>11.35</v>
      </c>
      <c r="I82" s="390" t="s">
        <v>46</v>
      </c>
      <c r="J82" s="390" t="s">
        <v>46</v>
      </c>
      <c r="K82" s="390" t="s">
        <v>46</v>
      </c>
      <c r="L82" s="390">
        <v>4.58</v>
      </c>
      <c r="M82" s="390">
        <v>12.64</v>
      </c>
      <c r="N82" s="390">
        <v>15.33</v>
      </c>
      <c r="O82" s="390">
        <v>14.55</v>
      </c>
      <c r="P82" s="390" t="s">
        <v>46</v>
      </c>
      <c r="Q82" s="388" t="s">
        <v>46</v>
      </c>
      <c r="R82" s="387" t="s">
        <v>46</v>
      </c>
      <c r="S82" s="286"/>
      <c r="T82" s="286"/>
      <c r="U82" s="429" t="s">
        <v>438</v>
      </c>
      <c r="V82" s="286"/>
      <c r="W82" s="287"/>
    </row>
    <row r="83" spans="1:23" ht="18.600000000000001" customHeight="1">
      <c r="A83" s="154" t="s">
        <v>445</v>
      </c>
      <c r="B83" s="154"/>
      <c r="C83" s="154"/>
      <c r="D83" s="154"/>
      <c r="E83" s="154"/>
      <c r="F83" s="145"/>
      <c r="G83" s="232" t="s">
        <v>48</v>
      </c>
      <c r="H83" s="395" t="s">
        <v>48</v>
      </c>
      <c r="I83" s="395" t="s">
        <v>48</v>
      </c>
      <c r="J83" s="395" t="s">
        <v>48</v>
      </c>
      <c r="K83" s="395" t="s">
        <v>48</v>
      </c>
      <c r="L83" s="395" t="s">
        <v>48</v>
      </c>
      <c r="M83" s="395" t="s">
        <v>48</v>
      </c>
      <c r="N83" s="395" t="s">
        <v>48</v>
      </c>
      <c r="O83" s="395" t="s">
        <v>48</v>
      </c>
      <c r="P83" s="395" t="s">
        <v>48</v>
      </c>
      <c r="Q83" s="106" t="s">
        <v>48</v>
      </c>
      <c r="R83" s="393" t="s">
        <v>48</v>
      </c>
      <c r="S83" s="145"/>
      <c r="T83" s="154" t="s">
        <v>444</v>
      </c>
      <c r="U83" s="145"/>
      <c r="V83" s="145"/>
      <c r="W83" s="154"/>
    </row>
    <row r="84" spans="1:23" ht="18.600000000000001" customHeight="1">
      <c r="A84" s="154" t="s">
        <v>443</v>
      </c>
      <c r="C84" s="154"/>
      <c r="D84" s="154"/>
      <c r="E84" s="154"/>
      <c r="F84" s="145"/>
      <c r="G84" s="232">
        <v>765584</v>
      </c>
      <c r="H84" s="395">
        <v>100</v>
      </c>
      <c r="I84" s="395" t="s">
        <v>46</v>
      </c>
      <c r="J84" s="395">
        <v>100</v>
      </c>
      <c r="K84" s="395">
        <v>100</v>
      </c>
      <c r="L84" s="395">
        <v>100</v>
      </c>
      <c r="M84" s="395">
        <v>100</v>
      </c>
      <c r="N84" s="395">
        <v>100</v>
      </c>
      <c r="O84" s="395">
        <v>100</v>
      </c>
      <c r="P84" s="395">
        <v>100</v>
      </c>
      <c r="Q84" s="106">
        <v>100</v>
      </c>
      <c r="R84" s="393" t="s">
        <v>46</v>
      </c>
      <c r="S84" s="145"/>
      <c r="T84" s="145"/>
      <c r="U84" s="154"/>
      <c r="V84" s="145"/>
      <c r="W84" s="154"/>
    </row>
    <row r="85" spans="1:23" s="33" customFormat="1" ht="18.600000000000001" customHeight="1">
      <c r="A85" s="287"/>
      <c r="B85" s="287" t="s">
        <v>412</v>
      </c>
      <c r="C85" s="287"/>
      <c r="D85" s="287"/>
      <c r="E85" s="287"/>
      <c r="F85" s="286"/>
      <c r="G85" s="391">
        <v>568643.07999999996</v>
      </c>
      <c r="H85" s="389">
        <v>74.28</v>
      </c>
      <c r="I85" s="389" t="s">
        <v>46</v>
      </c>
      <c r="J85" s="389">
        <v>100</v>
      </c>
      <c r="K85" s="389">
        <v>95.27</v>
      </c>
      <c r="L85" s="389">
        <v>92.23</v>
      </c>
      <c r="M85" s="389">
        <v>78.55</v>
      </c>
      <c r="N85" s="389">
        <v>61.43</v>
      </c>
      <c r="O85" s="389">
        <v>44.96</v>
      </c>
      <c r="P85" s="389">
        <v>50.01</v>
      </c>
      <c r="Q85" s="388">
        <v>96.22</v>
      </c>
      <c r="R85" s="387" t="s">
        <v>46</v>
      </c>
      <c r="S85" s="286"/>
      <c r="T85" s="286"/>
      <c r="U85" s="429" t="s">
        <v>385</v>
      </c>
      <c r="V85" s="286"/>
      <c r="W85" s="287"/>
    </row>
    <row r="86" spans="1:23" s="33" customFormat="1" ht="18.600000000000001" customHeight="1">
      <c r="A86" s="287"/>
      <c r="B86" s="287" t="s">
        <v>434</v>
      </c>
      <c r="C86" s="287"/>
      <c r="D86" s="287"/>
      <c r="E86" s="287"/>
      <c r="F86" s="286"/>
      <c r="G86" s="391">
        <v>187277.39</v>
      </c>
      <c r="H86" s="389">
        <v>24.46</v>
      </c>
      <c r="I86" s="390" t="s">
        <v>46</v>
      </c>
      <c r="J86" s="389" t="s">
        <v>46</v>
      </c>
      <c r="K86" s="389">
        <v>4.7300000000000004</v>
      </c>
      <c r="L86" s="389">
        <v>7.77</v>
      </c>
      <c r="M86" s="389">
        <v>21.45</v>
      </c>
      <c r="N86" s="389">
        <v>36.51</v>
      </c>
      <c r="O86" s="389">
        <v>51.08</v>
      </c>
      <c r="P86" s="389">
        <v>39.1</v>
      </c>
      <c r="Q86" s="388">
        <v>3.78</v>
      </c>
      <c r="R86" s="387" t="s">
        <v>46</v>
      </c>
      <c r="S86" s="286"/>
      <c r="T86" s="286"/>
      <c r="U86" s="429" t="s">
        <v>383</v>
      </c>
      <c r="V86" s="286"/>
      <c r="W86" s="287" t="s">
        <v>382</v>
      </c>
    </row>
    <row r="87" spans="1:23" s="33" customFormat="1" ht="18.600000000000001" customHeight="1">
      <c r="A87" s="287"/>
      <c r="B87" s="287" t="s">
        <v>442</v>
      </c>
      <c r="C87" s="287"/>
      <c r="D87" s="287"/>
      <c r="E87" s="287"/>
      <c r="F87" s="286"/>
      <c r="G87" s="396">
        <v>9663.5300000000007</v>
      </c>
      <c r="H87" s="390">
        <v>1.26</v>
      </c>
      <c r="I87" s="390" t="s">
        <v>46</v>
      </c>
      <c r="J87" s="390" t="s">
        <v>46</v>
      </c>
      <c r="K87" s="390" t="s">
        <v>46</v>
      </c>
      <c r="L87" s="390" t="s">
        <v>46</v>
      </c>
      <c r="M87" s="390" t="s">
        <v>46</v>
      </c>
      <c r="N87" s="390">
        <v>2.06</v>
      </c>
      <c r="O87" s="390">
        <v>3.97</v>
      </c>
      <c r="P87" s="390">
        <v>10.89</v>
      </c>
      <c r="Q87" s="388" t="s">
        <v>46</v>
      </c>
      <c r="R87" s="387" t="s">
        <v>46</v>
      </c>
      <c r="S87" s="286"/>
      <c r="T87" s="286"/>
      <c r="U87" s="429" t="s">
        <v>441</v>
      </c>
      <c r="V87" s="286"/>
      <c r="W87" s="287" t="s">
        <v>440</v>
      </c>
    </row>
    <row r="88" spans="1:23" s="33" customFormat="1" ht="18.600000000000001" customHeight="1">
      <c r="A88" s="287"/>
      <c r="B88" s="287" t="s">
        <v>439</v>
      </c>
      <c r="C88" s="287"/>
      <c r="D88" s="287"/>
      <c r="E88" s="287"/>
      <c r="F88" s="286"/>
      <c r="G88" s="396" t="s">
        <v>46</v>
      </c>
      <c r="H88" s="390" t="s">
        <v>46</v>
      </c>
      <c r="I88" s="390" t="s">
        <v>46</v>
      </c>
      <c r="J88" s="390" t="s">
        <v>46</v>
      </c>
      <c r="K88" s="390" t="s">
        <v>46</v>
      </c>
      <c r="L88" s="390" t="s">
        <v>46</v>
      </c>
      <c r="M88" s="390" t="s">
        <v>46</v>
      </c>
      <c r="N88" s="390" t="s">
        <v>46</v>
      </c>
      <c r="O88" s="390" t="s">
        <v>46</v>
      </c>
      <c r="P88" s="390" t="s">
        <v>46</v>
      </c>
      <c r="Q88" s="388" t="s">
        <v>46</v>
      </c>
      <c r="R88" s="387" t="s">
        <v>46</v>
      </c>
      <c r="S88" s="286"/>
      <c r="T88" s="286"/>
      <c r="U88" s="429" t="s">
        <v>438</v>
      </c>
      <c r="V88" s="286"/>
      <c r="W88" s="287"/>
    </row>
    <row r="89" spans="1:23" s="33" customFormat="1" ht="31.2" customHeight="1">
      <c r="A89" s="287"/>
      <c r="B89" s="287"/>
      <c r="C89" s="287"/>
      <c r="D89" s="287"/>
      <c r="E89" s="287"/>
      <c r="F89" s="286"/>
      <c r="G89" s="191"/>
      <c r="H89" s="425"/>
      <c r="I89" s="425"/>
      <c r="J89" s="425"/>
      <c r="K89" s="425"/>
      <c r="L89" s="425"/>
      <c r="M89" s="425"/>
      <c r="N89" s="425"/>
      <c r="O89" s="425"/>
      <c r="P89" s="425"/>
      <c r="Q89" s="388"/>
      <c r="R89" s="424"/>
      <c r="S89" s="286"/>
      <c r="T89" s="286"/>
      <c r="U89" s="429"/>
      <c r="V89" s="286"/>
      <c r="W89" s="436">
        <v>25</v>
      </c>
    </row>
    <row r="90" spans="1:23" s="176" customFormat="1" ht="36" customHeight="1">
      <c r="A90" s="434" t="s">
        <v>398</v>
      </c>
      <c r="B90" s="434"/>
      <c r="C90" s="434"/>
      <c r="D90" s="434"/>
      <c r="E90" s="434"/>
      <c r="F90" s="434"/>
      <c r="G90" s="435"/>
      <c r="H90" s="434"/>
      <c r="Q90" s="433"/>
      <c r="W90" s="354">
        <v>26</v>
      </c>
    </row>
    <row r="91" spans="1:23" s="62" customFormat="1" ht="22.5" customHeight="1">
      <c r="A91" s="83" t="s">
        <v>397</v>
      </c>
      <c r="B91" s="83"/>
      <c r="C91" s="83"/>
      <c r="D91" s="83" t="s">
        <v>396</v>
      </c>
      <c r="F91" s="83"/>
      <c r="G91" s="423"/>
      <c r="H91" s="83"/>
      <c r="Q91" s="244"/>
    </row>
    <row r="92" spans="1:23" ht="13.5" customHeight="1">
      <c r="D92" s="83" t="s">
        <v>395</v>
      </c>
      <c r="T92" s="81"/>
    </row>
    <row r="93" spans="1:23" s="33" customFormat="1" ht="4.5" customHeight="1">
      <c r="A93" s="172"/>
      <c r="B93" s="172"/>
      <c r="C93" s="172"/>
      <c r="D93" s="172"/>
      <c r="E93" s="686"/>
      <c r="F93" s="686"/>
      <c r="G93" s="102"/>
      <c r="H93" s="76"/>
      <c r="I93" s="76"/>
      <c r="J93" s="76"/>
      <c r="K93" s="76"/>
      <c r="L93" s="76"/>
      <c r="M93" s="76"/>
      <c r="N93" s="76"/>
      <c r="O93" s="76"/>
      <c r="P93" s="76"/>
      <c r="Q93" s="101"/>
      <c r="R93" s="76"/>
    </row>
    <row r="94" spans="1:23" s="50" customFormat="1" ht="20.25" customHeight="1">
      <c r="A94" s="421" t="s">
        <v>48</v>
      </c>
      <c r="B94" s="421"/>
      <c r="C94" s="421"/>
      <c r="D94" s="422"/>
      <c r="E94" s="422"/>
      <c r="F94" s="422"/>
      <c r="G94" s="722"/>
      <c r="H94" s="723"/>
      <c r="I94" s="722" t="s">
        <v>111</v>
      </c>
      <c r="J94" s="724"/>
      <c r="K94" s="724"/>
      <c r="L94" s="724"/>
      <c r="M94" s="724"/>
      <c r="N94" s="724"/>
      <c r="O94" s="724"/>
      <c r="P94" s="724"/>
      <c r="Q94" s="724"/>
      <c r="R94" s="723"/>
      <c r="S94" s="421"/>
      <c r="T94" s="421" t="s">
        <v>48</v>
      </c>
      <c r="U94" s="421"/>
      <c r="V94" s="421"/>
      <c r="W94" s="421"/>
    </row>
    <row r="95" spans="1:23" s="50" customFormat="1" ht="20.25" customHeight="1">
      <c r="A95" s="81"/>
      <c r="B95" s="81"/>
      <c r="C95" s="81"/>
      <c r="D95" s="413"/>
      <c r="E95" s="413"/>
      <c r="F95" s="413"/>
      <c r="G95" s="420"/>
      <c r="H95" s="80"/>
      <c r="I95" s="720" t="s">
        <v>109</v>
      </c>
      <c r="J95" s="725"/>
      <c r="K95" s="725"/>
      <c r="L95" s="725"/>
      <c r="M95" s="725"/>
      <c r="N95" s="725"/>
      <c r="O95" s="725"/>
      <c r="P95" s="725"/>
      <c r="Q95" s="725"/>
      <c r="R95" s="721"/>
      <c r="S95" s="81"/>
      <c r="T95" s="81" t="s">
        <v>48</v>
      </c>
      <c r="U95" s="81"/>
      <c r="V95" s="81"/>
      <c r="W95" s="81"/>
    </row>
    <row r="96" spans="1:23" s="50" customFormat="1" ht="20.25" customHeight="1">
      <c r="A96" s="718" t="s">
        <v>394</v>
      </c>
      <c r="B96" s="718"/>
      <c r="C96" s="718"/>
      <c r="D96" s="718"/>
      <c r="E96" s="718"/>
      <c r="F96" s="726"/>
      <c r="G96" s="727" t="s">
        <v>73</v>
      </c>
      <c r="H96" s="726"/>
      <c r="I96" s="419" t="s">
        <v>108</v>
      </c>
      <c r="J96" s="417" t="s">
        <v>107</v>
      </c>
      <c r="K96" s="418" t="s">
        <v>106</v>
      </c>
      <c r="L96" s="417" t="s">
        <v>105</v>
      </c>
      <c r="M96" s="418" t="s">
        <v>104</v>
      </c>
      <c r="N96" s="417" t="s">
        <v>103</v>
      </c>
      <c r="O96" s="418" t="s">
        <v>102</v>
      </c>
      <c r="P96" s="417" t="s">
        <v>101</v>
      </c>
      <c r="Q96" s="416" t="s">
        <v>100</v>
      </c>
      <c r="R96" s="411" t="s">
        <v>99</v>
      </c>
      <c r="S96" s="81"/>
      <c r="T96" s="718" t="s">
        <v>393</v>
      </c>
      <c r="U96" s="718"/>
      <c r="V96" s="718"/>
      <c r="W96" s="718"/>
    </row>
    <row r="97" spans="1:23" s="50" customFormat="1" ht="14.25" customHeight="1">
      <c r="A97" s="719"/>
      <c r="B97" s="719"/>
      <c r="C97" s="719"/>
      <c r="D97" s="719"/>
      <c r="E97" s="81"/>
      <c r="F97" s="208"/>
      <c r="G97" s="720" t="s">
        <v>279</v>
      </c>
      <c r="H97" s="721"/>
      <c r="I97" s="80"/>
      <c r="J97" s="208" t="s">
        <v>97</v>
      </c>
      <c r="K97" s="415" t="s">
        <v>97</v>
      </c>
      <c r="L97" s="208" t="s">
        <v>97</v>
      </c>
      <c r="M97" s="415" t="s">
        <v>97</v>
      </c>
      <c r="N97" s="208" t="s">
        <v>97</v>
      </c>
      <c r="O97" s="415" t="s">
        <v>97</v>
      </c>
      <c r="P97" s="208" t="s">
        <v>97</v>
      </c>
      <c r="Q97" s="414" t="s">
        <v>97</v>
      </c>
      <c r="R97" s="407"/>
      <c r="S97" s="81"/>
      <c r="T97" s="718"/>
      <c r="U97" s="718"/>
      <c r="V97" s="718"/>
      <c r="W97" s="718"/>
    </row>
    <row r="98" spans="1:23" s="50" customFormat="1" ht="14.25" customHeight="1">
      <c r="A98" s="81"/>
      <c r="B98" s="81"/>
      <c r="C98" s="81"/>
      <c r="D98" s="413"/>
      <c r="E98" s="413"/>
      <c r="F98" s="413"/>
      <c r="G98" s="412" t="s">
        <v>70</v>
      </c>
      <c r="H98" s="411" t="s">
        <v>344</v>
      </c>
      <c r="I98" s="80"/>
      <c r="J98" s="409">
        <v>3000</v>
      </c>
      <c r="K98" s="410">
        <v>5000</v>
      </c>
      <c r="L98" s="409">
        <v>10000</v>
      </c>
      <c r="M98" s="410">
        <v>15000</v>
      </c>
      <c r="N98" s="409">
        <v>30000</v>
      </c>
      <c r="O98" s="410">
        <v>50000</v>
      </c>
      <c r="P98" s="409">
        <v>100000</v>
      </c>
      <c r="Q98" s="408">
        <v>300000</v>
      </c>
      <c r="R98" s="407"/>
      <c r="S98" s="81"/>
      <c r="T98" s="81"/>
      <c r="U98" s="81"/>
      <c r="V98" s="81"/>
      <c r="W98" s="81"/>
    </row>
    <row r="99" spans="1:23" s="50" customFormat="1" ht="14.25" customHeight="1">
      <c r="A99" s="401"/>
      <c r="B99" s="401"/>
      <c r="C99" s="401"/>
      <c r="D99" s="406"/>
      <c r="E99" s="406"/>
      <c r="F99" s="406"/>
      <c r="G99" s="405" t="s">
        <v>67</v>
      </c>
      <c r="H99" s="404" t="s">
        <v>339</v>
      </c>
      <c r="I99" s="402"/>
      <c r="J99" s="402"/>
      <c r="K99" s="402"/>
      <c r="L99" s="402"/>
      <c r="M99" s="402"/>
      <c r="N99" s="402"/>
      <c r="O99" s="402"/>
      <c r="P99" s="402"/>
      <c r="Q99" s="403"/>
      <c r="R99" s="402"/>
      <c r="S99" s="401"/>
      <c r="T99" s="401"/>
      <c r="U99" s="401"/>
      <c r="V99" s="401"/>
      <c r="W99" s="401"/>
    </row>
    <row r="100" spans="1:23" ht="22.95" customHeight="1">
      <c r="A100" s="154" t="s">
        <v>437</v>
      </c>
      <c r="B100" s="154"/>
      <c r="C100" s="154"/>
      <c r="D100" s="154"/>
      <c r="E100" s="154"/>
      <c r="F100" s="145"/>
      <c r="G100" s="232"/>
      <c r="H100" s="395"/>
      <c r="I100" s="395"/>
      <c r="J100" s="395"/>
      <c r="K100" s="395"/>
      <c r="L100" s="395"/>
      <c r="M100" s="395"/>
      <c r="N100" s="395"/>
      <c r="O100" s="395"/>
      <c r="P100" s="395"/>
      <c r="Q100" s="106"/>
      <c r="R100" s="393"/>
      <c r="S100" s="145"/>
      <c r="T100" s="154" t="s">
        <v>436</v>
      </c>
      <c r="U100" s="145"/>
      <c r="V100" s="432"/>
      <c r="W100" s="154"/>
    </row>
    <row r="101" spans="1:23" ht="19.5" customHeight="1">
      <c r="A101" s="154" t="s">
        <v>435</v>
      </c>
      <c r="C101" s="154"/>
      <c r="D101" s="154"/>
      <c r="E101" s="154"/>
      <c r="F101" s="145"/>
      <c r="G101" s="232">
        <v>765584</v>
      </c>
      <c r="H101" s="395">
        <v>100</v>
      </c>
      <c r="I101" s="395" t="s">
        <v>46</v>
      </c>
      <c r="J101" s="395">
        <v>100</v>
      </c>
      <c r="K101" s="395">
        <v>100</v>
      </c>
      <c r="L101" s="395">
        <v>100</v>
      </c>
      <c r="M101" s="395">
        <v>100</v>
      </c>
      <c r="N101" s="395">
        <v>100</v>
      </c>
      <c r="O101" s="395">
        <v>100</v>
      </c>
      <c r="P101" s="395" t="s">
        <v>46</v>
      </c>
      <c r="Q101" s="106" t="s">
        <v>46</v>
      </c>
      <c r="R101" s="393" t="s">
        <v>46</v>
      </c>
      <c r="S101" s="145"/>
      <c r="T101" s="154"/>
      <c r="U101" s="145"/>
      <c r="V101" s="432"/>
      <c r="W101" s="154"/>
    </row>
    <row r="102" spans="1:23" s="33" customFormat="1" ht="19.5" customHeight="1">
      <c r="A102" s="287"/>
      <c r="B102" s="287" t="s">
        <v>412</v>
      </c>
      <c r="C102" s="287"/>
      <c r="D102" s="287"/>
      <c r="E102" s="287"/>
      <c r="F102" s="286"/>
      <c r="G102" s="391">
        <v>747769.08</v>
      </c>
      <c r="H102" s="389">
        <v>97.67</v>
      </c>
      <c r="I102" s="389" t="s">
        <v>46</v>
      </c>
      <c r="J102" s="389">
        <v>100</v>
      </c>
      <c r="K102" s="389">
        <v>100</v>
      </c>
      <c r="L102" s="389">
        <v>100</v>
      </c>
      <c r="M102" s="389">
        <v>99.83</v>
      </c>
      <c r="N102" s="389">
        <v>98.53</v>
      </c>
      <c r="O102" s="389">
        <v>89.18</v>
      </c>
      <c r="P102" s="389" t="s">
        <v>46</v>
      </c>
      <c r="Q102" s="388" t="s">
        <v>46</v>
      </c>
      <c r="R102" s="387" t="s">
        <v>46</v>
      </c>
      <c r="S102" s="286"/>
      <c r="T102" s="286"/>
      <c r="U102" s="429" t="s">
        <v>385</v>
      </c>
      <c r="V102" s="286"/>
      <c r="W102" s="287"/>
    </row>
    <row r="103" spans="1:23" s="33" customFormat="1" ht="19.5" customHeight="1">
      <c r="A103" s="287"/>
      <c r="B103" s="287" t="s">
        <v>434</v>
      </c>
      <c r="C103" s="287"/>
      <c r="D103" s="287"/>
      <c r="E103" s="287"/>
      <c r="F103" s="286"/>
      <c r="G103" s="391">
        <v>12424.81</v>
      </c>
      <c r="H103" s="389">
        <v>1.62</v>
      </c>
      <c r="I103" s="390" t="s">
        <v>46</v>
      </c>
      <c r="J103" s="389" t="s">
        <v>46</v>
      </c>
      <c r="K103" s="389" t="s">
        <v>46</v>
      </c>
      <c r="L103" s="390" t="s">
        <v>46</v>
      </c>
      <c r="M103" s="390">
        <v>0.17</v>
      </c>
      <c r="N103" s="389">
        <v>1.47</v>
      </c>
      <c r="O103" s="389">
        <v>9.15</v>
      </c>
      <c r="P103" s="389" t="s">
        <v>46</v>
      </c>
      <c r="Q103" s="388" t="s">
        <v>46</v>
      </c>
      <c r="R103" s="387" t="s">
        <v>46</v>
      </c>
      <c r="S103" s="286"/>
      <c r="T103" s="286"/>
      <c r="U103" s="429" t="s">
        <v>383</v>
      </c>
      <c r="V103" s="286"/>
      <c r="W103" s="287" t="s">
        <v>382</v>
      </c>
    </row>
    <row r="104" spans="1:23" s="33" customFormat="1" ht="19.5" customHeight="1">
      <c r="A104" s="287"/>
      <c r="B104" s="287" t="s">
        <v>433</v>
      </c>
      <c r="C104" s="287"/>
      <c r="D104" s="287"/>
      <c r="E104" s="287"/>
      <c r="F104" s="286"/>
      <c r="G104" s="396">
        <v>5390.12</v>
      </c>
      <c r="H104" s="390">
        <v>0.7</v>
      </c>
      <c r="I104" s="390" t="s">
        <v>46</v>
      </c>
      <c r="J104" s="390" t="s">
        <v>46</v>
      </c>
      <c r="K104" s="390" t="s">
        <v>46</v>
      </c>
      <c r="L104" s="390" t="s">
        <v>46</v>
      </c>
      <c r="M104" s="390" t="s">
        <v>46</v>
      </c>
      <c r="N104" s="390" t="s">
        <v>46</v>
      </c>
      <c r="O104" s="390">
        <v>1.67</v>
      </c>
      <c r="P104" s="390" t="s">
        <v>46</v>
      </c>
      <c r="Q104" s="388" t="s">
        <v>46</v>
      </c>
      <c r="R104" s="387" t="s">
        <v>46</v>
      </c>
      <c r="S104" s="286"/>
      <c r="T104" s="286"/>
      <c r="U104" s="429" t="s">
        <v>380</v>
      </c>
      <c r="V104" s="287"/>
      <c r="W104" s="287"/>
    </row>
    <row r="105" spans="1:23" ht="19.5" customHeight="1">
      <c r="A105" s="154" t="s">
        <v>432</v>
      </c>
      <c r="B105" s="154"/>
      <c r="C105" s="154"/>
      <c r="D105" s="154"/>
      <c r="E105" s="154"/>
      <c r="F105" s="145"/>
      <c r="G105" s="232" t="s">
        <v>48</v>
      </c>
      <c r="H105" s="395" t="s">
        <v>48</v>
      </c>
      <c r="I105" s="395" t="s">
        <v>48</v>
      </c>
      <c r="J105" s="395" t="s">
        <v>48</v>
      </c>
      <c r="K105" s="395" t="s">
        <v>48</v>
      </c>
      <c r="L105" s="395" t="s">
        <v>48</v>
      </c>
      <c r="M105" s="395" t="s">
        <v>48</v>
      </c>
      <c r="N105" s="395" t="s">
        <v>48</v>
      </c>
      <c r="O105" s="395" t="s">
        <v>48</v>
      </c>
      <c r="P105" s="395" t="s">
        <v>48</v>
      </c>
      <c r="Q105" s="106" t="s">
        <v>48</v>
      </c>
      <c r="R105" s="393" t="s">
        <v>48</v>
      </c>
      <c r="S105" s="145"/>
      <c r="T105" s="154" t="s">
        <v>431</v>
      </c>
      <c r="U105" s="145"/>
      <c r="V105" s="432"/>
      <c r="W105" s="154"/>
    </row>
    <row r="106" spans="1:23" ht="19.5" customHeight="1">
      <c r="A106" s="154" t="s">
        <v>430</v>
      </c>
      <c r="C106" s="154"/>
      <c r="D106" s="154"/>
      <c r="E106" s="154"/>
      <c r="F106" s="145"/>
      <c r="G106" s="232">
        <v>765584</v>
      </c>
      <c r="H106" s="395">
        <v>100</v>
      </c>
      <c r="I106" s="395" t="s">
        <v>46</v>
      </c>
      <c r="J106" s="395">
        <v>100</v>
      </c>
      <c r="K106" s="395">
        <v>100</v>
      </c>
      <c r="L106" s="395">
        <v>100</v>
      </c>
      <c r="M106" s="395">
        <v>100</v>
      </c>
      <c r="N106" s="395">
        <v>100</v>
      </c>
      <c r="O106" s="395">
        <v>100</v>
      </c>
      <c r="P106" s="395" t="s">
        <v>46</v>
      </c>
      <c r="Q106" s="106" t="s">
        <v>46</v>
      </c>
      <c r="R106" s="393" t="s">
        <v>46</v>
      </c>
      <c r="S106" s="145"/>
      <c r="T106" s="154"/>
      <c r="U106" s="145"/>
      <c r="V106" s="432"/>
      <c r="W106" s="154"/>
    </row>
    <row r="107" spans="1:23" s="33" customFormat="1" ht="19.5" customHeight="1">
      <c r="A107" s="287"/>
      <c r="B107" s="287" t="s">
        <v>421</v>
      </c>
      <c r="C107" s="287"/>
      <c r="D107" s="287"/>
      <c r="E107" s="287"/>
      <c r="F107" s="286"/>
      <c r="G107" s="391">
        <v>763966.75</v>
      </c>
      <c r="H107" s="389">
        <v>99.79</v>
      </c>
      <c r="I107" s="389" t="s">
        <v>46</v>
      </c>
      <c r="J107" s="389">
        <v>100</v>
      </c>
      <c r="K107" s="389">
        <v>100</v>
      </c>
      <c r="L107" s="389">
        <v>100</v>
      </c>
      <c r="M107" s="389">
        <v>100</v>
      </c>
      <c r="N107" s="389">
        <v>99.36</v>
      </c>
      <c r="O107" s="389">
        <v>100</v>
      </c>
      <c r="P107" s="389" t="s">
        <v>46</v>
      </c>
      <c r="Q107" s="388" t="s">
        <v>46</v>
      </c>
      <c r="R107" s="387" t="s">
        <v>46</v>
      </c>
      <c r="S107" s="286"/>
      <c r="T107" s="286"/>
      <c r="U107" s="429" t="s">
        <v>385</v>
      </c>
      <c r="V107" s="287"/>
      <c r="W107" s="287"/>
    </row>
    <row r="108" spans="1:23" s="33" customFormat="1" ht="19.5" customHeight="1">
      <c r="A108" s="287"/>
      <c r="B108" s="287" t="s">
        <v>416</v>
      </c>
      <c r="C108" s="287"/>
      <c r="D108" s="287"/>
      <c r="E108" s="287"/>
      <c r="F108" s="286"/>
      <c r="G108" s="391">
        <v>1617.26</v>
      </c>
      <c r="H108" s="389">
        <v>0.21</v>
      </c>
      <c r="I108" s="390" t="s">
        <v>46</v>
      </c>
      <c r="J108" s="390" t="s">
        <v>46</v>
      </c>
      <c r="K108" s="389" t="s">
        <v>46</v>
      </c>
      <c r="L108" s="390" t="s">
        <v>46</v>
      </c>
      <c r="M108" s="390" t="s">
        <v>46</v>
      </c>
      <c r="N108" s="389">
        <v>0.64</v>
      </c>
      <c r="O108" s="390" t="s">
        <v>46</v>
      </c>
      <c r="P108" s="390" t="s">
        <v>46</v>
      </c>
      <c r="Q108" s="388" t="s">
        <v>46</v>
      </c>
      <c r="R108" s="387" t="s">
        <v>46</v>
      </c>
      <c r="S108" s="286"/>
      <c r="T108" s="286"/>
      <c r="U108" s="429" t="s">
        <v>383</v>
      </c>
      <c r="V108" s="286"/>
      <c r="W108" s="287" t="s">
        <v>382</v>
      </c>
    </row>
    <row r="109" spans="1:23" s="33" customFormat="1" ht="19.5" customHeight="1">
      <c r="A109" s="287"/>
      <c r="B109" s="287" t="s">
        <v>415</v>
      </c>
      <c r="C109" s="287"/>
      <c r="D109" s="287"/>
      <c r="E109" s="287"/>
      <c r="F109" s="286"/>
      <c r="G109" s="396" t="s">
        <v>46</v>
      </c>
      <c r="H109" s="390" t="s">
        <v>46</v>
      </c>
      <c r="I109" s="390" t="s">
        <v>46</v>
      </c>
      <c r="J109" s="390" t="s">
        <v>46</v>
      </c>
      <c r="K109" s="390" t="s">
        <v>46</v>
      </c>
      <c r="L109" s="390" t="s">
        <v>46</v>
      </c>
      <c r="M109" s="390" t="s">
        <v>46</v>
      </c>
      <c r="N109" s="390" t="s">
        <v>46</v>
      </c>
      <c r="O109" s="390" t="s">
        <v>46</v>
      </c>
      <c r="P109" s="390" t="s">
        <v>46</v>
      </c>
      <c r="Q109" s="388" t="s">
        <v>46</v>
      </c>
      <c r="R109" s="387" t="s">
        <v>46</v>
      </c>
      <c r="S109" s="286"/>
      <c r="T109" s="286"/>
      <c r="U109" s="429" t="s">
        <v>380</v>
      </c>
      <c r="V109" s="286"/>
      <c r="W109" s="287"/>
    </row>
    <row r="110" spans="1:23" ht="20.25" customHeight="1">
      <c r="A110" s="154" t="s">
        <v>429</v>
      </c>
      <c r="B110" s="154"/>
      <c r="C110" s="154"/>
      <c r="D110" s="154"/>
      <c r="E110" s="154"/>
      <c r="F110" s="145"/>
      <c r="G110" s="232" t="s">
        <v>48</v>
      </c>
      <c r="H110" s="395" t="s">
        <v>48</v>
      </c>
      <c r="I110" s="395" t="s">
        <v>48</v>
      </c>
      <c r="J110" s="395" t="s">
        <v>48</v>
      </c>
      <c r="K110" s="395" t="s">
        <v>48</v>
      </c>
      <c r="L110" s="395" t="s">
        <v>48</v>
      </c>
      <c r="M110" s="395" t="s">
        <v>48</v>
      </c>
      <c r="N110" s="395" t="s">
        <v>48</v>
      </c>
      <c r="O110" s="395" t="s">
        <v>48</v>
      </c>
      <c r="P110" s="395" t="s">
        <v>48</v>
      </c>
      <c r="Q110" s="106" t="s">
        <v>48</v>
      </c>
      <c r="R110" s="393" t="s">
        <v>48</v>
      </c>
      <c r="S110" s="145"/>
      <c r="T110" s="154" t="s">
        <v>428</v>
      </c>
      <c r="U110" s="145"/>
      <c r="V110" s="154"/>
      <c r="W110" s="145"/>
    </row>
    <row r="111" spans="1:23" ht="20.25" customHeight="1">
      <c r="A111" s="154" t="s">
        <v>427</v>
      </c>
      <c r="C111" s="154"/>
      <c r="D111" s="154"/>
      <c r="E111" s="154"/>
      <c r="F111" s="145"/>
      <c r="G111" s="232">
        <v>765584</v>
      </c>
      <c r="H111" s="395">
        <v>100</v>
      </c>
      <c r="I111" s="395" t="s">
        <v>46</v>
      </c>
      <c r="J111" s="395">
        <v>100</v>
      </c>
      <c r="K111" s="395">
        <v>100</v>
      </c>
      <c r="L111" s="395">
        <v>100</v>
      </c>
      <c r="M111" s="395">
        <v>100</v>
      </c>
      <c r="N111" s="395">
        <v>100</v>
      </c>
      <c r="O111" s="395">
        <v>100</v>
      </c>
      <c r="P111" s="395" t="s">
        <v>46</v>
      </c>
      <c r="Q111" s="106" t="s">
        <v>46</v>
      </c>
      <c r="R111" s="393" t="s">
        <v>46</v>
      </c>
      <c r="S111" s="145"/>
      <c r="T111" s="154" t="s">
        <v>426</v>
      </c>
      <c r="V111" s="154"/>
      <c r="W111" s="145"/>
    </row>
    <row r="112" spans="1:23" s="33" customFormat="1" ht="19.5" customHeight="1">
      <c r="A112" s="287"/>
      <c r="B112" s="287" t="s">
        <v>421</v>
      </c>
      <c r="C112" s="287"/>
      <c r="D112" s="287"/>
      <c r="E112" s="287"/>
      <c r="F112" s="286"/>
      <c r="G112" s="391">
        <v>415100.76</v>
      </c>
      <c r="H112" s="389">
        <v>54.22</v>
      </c>
      <c r="I112" s="389" t="s">
        <v>46</v>
      </c>
      <c r="J112" s="389">
        <v>26.82</v>
      </c>
      <c r="K112" s="389">
        <v>29.3</v>
      </c>
      <c r="L112" s="389">
        <v>47.48</v>
      </c>
      <c r="M112" s="389">
        <v>57.6</v>
      </c>
      <c r="N112" s="389">
        <v>63.48</v>
      </c>
      <c r="O112" s="389">
        <v>49.53</v>
      </c>
      <c r="P112" s="389" t="s">
        <v>46</v>
      </c>
      <c r="Q112" s="388" t="s">
        <v>46</v>
      </c>
      <c r="R112" s="387" t="s">
        <v>46</v>
      </c>
      <c r="S112" s="286"/>
      <c r="T112" s="287"/>
      <c r="U112" s="429" t="s">
        <v>385</v>
      </c>
      <c r="V112" s="287"/>
      <c r="W112" s="286"/>
    </row>
    <row r="113" spans="1:23" s="33" customFormat="1" ht="19.5" customHeight="1">
      <c r="A113" s="287"/>
      <c r="B113" s="287" t="s">
        <v>416</v>
      </c>
      <c r="C113" s="287"/>
      <c r="D113" s="287"/>
      <c r="E113" s="287"/>
      <c r="F113" s="286"/>
      <c r="G113" s="391">
        <v>346828.28</v>
      </c>
      <c r="H113" s="389">
        <v>45.3</v>
      </c>
      <c r="I113" s="390" t="s">
        <v>46</v>
      </c>
      <c r="J113" s="389">
        <v>73.180000000000007</v>
      </c>
      <c r="K113" s="390">
        <v>70.7</v>
      </c>
      <c r="L113" s="389">
        <v>52.52</v>
      </c>
      <c r="M113" s="390">
        <v>42.4</v>
      </c>
      <c r="N113" s="389">
        <v>35.07</v>
      </c>
      <c r="O113" s="389">
        <v>50.47</v>
      </c>
      <c r="P113" s="389" t="s">
        <v>46</v>
      </c>
      <c r="Q113" s="388" t="s">
        <v>46</v>
      </c>
      <c r="R113" s="387" t="s">
        <v>46</v>
      </c>
      <c r="S113" s="286"/>
      <c r="T113" s="286"/>
      <c r="U113" s="429" t="s">
        <v>383</v>
      </c>
      <c r="V113" s="286"/>
      <c r="W113" s="287" t="s">
        <v>382</v>
      </c>
    </row>
    <row r="114" spans="1:23" s="33" customFormat="1" ht="19.5" customHeight="1">
      <c r="A114" s="287"/>
      <c r="B114" s="287" t="s">
        <v>415</v>
      </c>
      <c r="C114" s="287"/>
      <c r="D114" s="287"/>
      <c r="E114" s="287"/>
      <c r="F114" s="286"/>
      <c r="G114" s="391">
        <v>3654.96</v>
      </c>
      <c r="H114" s="389">
        <v>0.48</v>
      </c>
      <c r="I114" s="389" t="s">
        <v>46</v>
      </c>
      <c r="J114" s="389" t="s">
        <v>46</v>
      </c>
      <c r="K114" s="389" t="s">
        <v>46</v>
      </c>
      <c r="L114" s="389" t="s">
        <v>46</v>
      </c>
      <c r="M114" s="389" t="s">
        <v>46</v>
      </c>
      <c r="N114" s="389">
        <v>1.45</v>
      </c>
      <c r="O114" s="389" t="s">
        <v>46</v>
      </c>
      <c r="P114" s="389" t="s">
        <v>46</v>
      </c>
      <c r="Q114" s="388" t="s">
        <v>46</v>
      </c>
      <c r="R114" s="387" t="s">
        <v>46</v>
      </c>
      <c r="S114" s="286"/>
      <c r="T114" s="286"/>
      <c r="U114" s="429" t="s">
        <v>380</v>
      </c>
      <c r="V114" s="286"/>
      <c r="W114" s="287"/>
    </row>
    <row r="115" spans="1:23" ht="20.25" customHeight="1">
      <c r="A115" s="154" t="s">
        <v>425</v>
      </c>
      <c r="B115" s="154"/>
      <c r="C115" s="154"/>
      <c r="D115" s="154"/>
      <c r="E115" s="154"/>
      <c r="F115" s="145"/>
      <c r="G115" s="232" t="s">
        <v>48</v>
      </c>
      <c r="H115" s="395" t="s">
        <v>48</v>
      </c>
      <c r="I115" s="395" t="s">
        <v>48</v>
      </c>
      <c r="J115" s="395" t="s">
        <v>48</v>
      </c>
      <c r="K115" s="395" t="s">
        <v>48</v>
      </c>
      <c r="L115" s="395" t="s">
        <v>48</v>
      </c>
      <c r="M115" s="395" t="s">
        <v>48</v>
      </c>
      <c r="N115" s="395" t="s">
        <v>48</v>
      </c>
      <c r="O115" s="395" t="s">
        <v>48</v>
      </c>
      <c r="P115" s="395" t="s">
        <v>48</v>
      </c>
      <c r="Q115" s="106" t="s">
        <v>48</v>
      </c>
      <c r="R115" s="393" t="s">
        <v>48</v>
      </c>
      <c r="S115" s="145"/>
      <c r="T115" s="154" t="s">
        <v>424</v>
      </c>
      <c r="U115" s="145"/>
      <c r="V115" s="154"/>
      <c r="W115" s="145"/>
    </row>
    <row r="116" spans="1:23" ht="19.5" customHeight="1">
      <c r="A116" s="154"/>
      <c r="B116" s="154" t="s">
        <v>423</v>
      </c>
      <c r="C116" s="154"/>
      <c r="D116" s="154"/>
      <c r="E116" s="154"/>
      <c r="F116" s="145"/>
      <c r="G116" s="232">
        <v>765584</v>
      </c>
      <c r="H116" s="395">
        <v>100</v>
      </c>
      <c r="I116" s="395" t="s">
        <v>46</v>
      </c>
      <c r="J116" s="395">
        <v>100</v>
      </c>
      <c r="K116" s="395">
        <v>100</v>
      </c>
      <c r="L116" s="395">
        <v>100</v>
      </c>
      <c r="M116" s="395">
        <v>100</v>
      </c>
      <c r="N116" s="395">
        <v>100</v>
      </c>
      <c r="O116" s="395">
        <v>100</v>
      </c>
      <c r="P116" s="395" t="s">
        <v>46</v>
      </c>
      <c r="Q116" s="106" t="s">
        <v>46</v>
      </c>
      <c r="R116" s="393" t="s">
        <v>46</v>
      </c>
      <c r="S116" s="145"/>
      <c r="T116" s="154"/>
      <c r="U116" s="145" t="s">
        <v>422</v>
      </c>
      <c r="V116" s="154"/>
      <c r="W116" s="145"/>
    </row>
    <row r="117" spans="1:23" s="33" customFormat="1" ht="19.5" customHeight="1">
      <c r="A117" s="287"/>
      <c r="B117" s="287" t="s">
        <v>421</v>
      </c>
      <c r="C117" s="287"/>
      <c r="D117" s="287"/>
      <c r="E117" s="287"/>
      <c r="F117" s="286"/>
      <c r="G117" s="391">
        <v>708485.55</v>
      </c>
      <c r="H117" s="389">
        <v>92.54</v>
      </c>
      <c r="I117" s="389" t="s">
        <v>46</v>
      </c>
      <c r="J117" s="389">
        <v>86.23</v>
      </c>
      <c r="K117" s="389">
        <v>85.19</v>
      </c>
      <c r="L117" s="389">
        <v>91.64</v>
      </c>
      <c r="M117" s="389">
        <v>88.43</v>
      </c>
      <c r="N117" s="389">
        <v>95.99</v>
      </c>
      <c r="O117" s="389">
        <v>98.44</v>
      </c>
      <c r="P117" s="389" t="s">
        <v>46</v>
      </c>
      <c r="Q117" s="388" t="s">
        <v>46</v>
      </c>
      <c r="R117" s="387" t="s">
        <v>46</v>
      </c>
      <c r="S117" s="286"/>
      <c r="T117" s="286"/>
      <c r="U117" s="429" t="s">
        <v>385</v>
      </c>
      <c r="V117" s="287"/>
      <c r="W117" s="286"/>
    </row>
    <row r="118" spans="1:23" s="33" customFormat="1" ht="19.5" customHeight="1">
      <c r="A118" s="287"/>
      <c r="B118" s="287" t="s">
        <v>416</v>
      </c>
      <c r="C118" s="287"/>
      <c r="D118" s="287"/>
      <c r="E118" s="287"/>
      <c r="F118" s="286"/>
      <c r="G118" s="391">
        <v>55119.95</v>
      </c>
      <c r="H118" s="389">
        <v>7.2</v>
      </c>
      <c r="I118" s="390" t="s">
        <v>46</v>
      </c>
      <c r="J118" s="390">
        <v>13.77</v>
      </c>
      <c r="K118" s="390">
        <v>14.81</v>
      </c>
      <c r="L118" s="390">
        <v>8.36</v>
      </c>
      <c r="M118" s="390">
        <v>10.51</v>
      </c>
      <c r="N118" s="390">
        <v>4.01</v>
      </c>
      <c r="O118" s="389">
        <v>1.56</v>
      </c>
      <c r="P118" s="389" t="s">
        <v>46</v>
      </c>
      <c r="Q118" s="388" t="s">
        <v>46</v>
      </c>
      <c r="R118" s="387" t="s">
        <v>46</v>
      </c>
      <c r="S118" s="286"/>
      <c r="T118" s="286"/>
      <c r="U118" s="429" t="s">
        <v>383</v>
      </c>
      <c r="V118" s="286"/>
      <c r="W118" s="287" t="s">
        <v>382</v>
      </c>
    </row>
    <row r="119" spans="1:23" s="33" customFormat="1" ht="19.5" customHeight="1">
      <c r="A119" s="287"/>
      <c r="B119" s="287" t="s">
        <v>415</v>
      </c>
      <c r="C119" s="287"/>
      <c r="D119" s="287"/>
      <c r="E119" s="287"/>
      <c r="F119" s="286"/>
      <c r="G119" s="391">
        <v>1978.5</v>
      </c>
      <c r="H119" s="390">
        <v>0.26</v>
      </c>
      <c r="I119" s="390" t="s">
        <v>46</v>
      </c>
      <c r="J119" s="390" t="s">
        <v>46</v>
      </c>
      <c r="K119" s="390" t="s">
        <v>46</v>
      </c>
      <c r="L119" s="390" t="s">
        <v>46</v>
      </c>
      <c r="M119" s="390">
        <v>1.06</v>
      </c>
      <c r="N119" s="390" t="s">
        <v>46</v>
      </c>
      <c r="O119" s="390" t="s">
        <v>46</v>
      </c>
      <c r="P119" s="390" t="s">
        <v>46</v>
      </c>
      <c r="Q119" s="388" t="s">
        <v>46</v>
      </c>
      <c r="R119" s="387" t="s">
        <v>46</v>
      </c>
      <c r="S119" s="286"/>
      <c r="T119" s="286"/>
      <c r="U119" s="429" t="s">
        <v>380</v>
      </c>
      <c r="V119" s="286"/>
      <c r="W119" s="287"/>
    </row>
    <row r="120" spans="1:23" s="62" customFormat="1" ht="24" customHeight="1">
      <c r="A120" s="83" t="s">
        <v>398</v>
      </c>
      <c r="B120" s="83"/>
      <c r="C120" s="83"/>
      <c r="D120" s="83"/>
      <c r="E120" s="83"/>
      <c r="F120" s="83"/>
      <c r="G120" s="423"/>
      <c r="H120" s="83"/>
      <c r="Q120" s="244"/>
    </row>
    <row r="121" spans="1:23" s="62" customFormat="1" ht="22.5" customHeight="1">
      <c r="A121" s="83" t="s">
        <v>397</v>
      </c>
      <c r="B121" s="83"/>
      <c r="C121" s="83"/>
      <c r="D121" s="83" t="s">
        <v>396</v>
      </c>
      <c r="F121" s="83"/>
      <c r="G121" s="423"/>
      <c r="H121" s="83"/>
      <c r="Q121" s="244"/>
    </row>
    <row r="122" spans="1:23" ht="13.5" customHeight="1">
      <c r="D122" s="83" t="s">
        <v>395</v>
      </c>
      <c r="T122" s="81"/>
    </row>
    <row r="123" spans="1:23" s="33" customFormat="1" ht="4.5" customHeight="1">
      <c r="A123" s="172"/>
      <c r="B123" s="172"/>
      <c r="C123" s="172"/>
      <c r="D123" s="172"/>
      <c r="E123" s="686"/>
      <c r="F123" s="686"/>
      <c r="G123" s="102"/>
      <c r="H123" s="76"/>
      <c r="I123" s="76"/>
      <c r="J123" s="76"/>
      <c r="K123" s="76"/>
      <c r="L123" s="76"/>
      <c r="M123" s="76"/>
      <c r="N123" s="76"/>
      <c r="O123" s="76"/>
      <c r="P123" s="76"/>
      <c r="Q123" s="101"/>
      <c r="R123" s="76"/>
    </row>
    <row r="124" spans="1:23" s="50" customFormat="1" ht="20.25" customHeight="1">
      <c r="A124" s="421" t="s">
        <v>48</v>
      </c>
      <c r="B124" s="421"/>
      <c r="C124" s="421"/>
      <c r="D124" s="422"/>
      <c r="E124" s="422"/>
      <c r="F124" s="422"/>
      <c r="G124" s="722"/>
      <c r="H124" s="723"/>
      <c r="I124" s="722" t="s">
        <v>111</v>
      </c>
      <c r="J124" s="724"/>
      <c r="K124" s="724"/>
      <c r="L124" s="724"/>
      <c r="M124" s="724"/>
      <c r="N124" s="724"/>
      <c r="O124" s="724"/>
      <c r="P124" s="724"/>
      <c r="Q124" s="724"/>
      <c r="R124" s="723"/>
      <c r="S124" s="421"/>
      <c r="T124" s="421" t="s">
        <v>48</v>
      </c>
      <c r="U124" s="421"/>
      <c r="V124" s="421"/>
      <c r="W124" s="421"/>
    </row>
    <row r="125" spans="1:23" s="50" customFormat="1" ht="20.25" customHeight="1">
      <c r="A125" s="81"/>
      <c r="B125" s="81"/>
      <c r="C125" s="81"/>
      <c r="D125" s="413"/>
      <c r="E125" s="413"/>
      <c r="F125" s="413"/>
      <c r="G125" s="420"/>
      <c r="H125" s="80"/>
      <c r="I125" s="720" t="s">
        <v>109</v>
      </c>
      <c r="J125" s="725"/>
      <c r="K125" s="725"/>
      <c r="L125" s="725"/>
      <c r="M125" s="725"/>
      <c r="N125" s="725"/>
      <c r="O125" s="725"/>
      <c r="P125" s="725"/>
      <c r="Q125" s="725"/>
      <c r="R125" s="721"/>
      <c r="S125" s="81"/>
      <c r="T125" s="81" t="s">
        <v>48</v>
      </c>
      <c r="U125" s="81"/>
      <c r="V125" s="81"/>
      <c r="W125" s="81"/>
    </row>
    <row r="126" spans="1:23" s="50" customFormat="1" ht="20.25" customHeight="1">
      <c r="A126" s="718" t="s">
        <v>394</v>
      </c>
      <c r="B126" s="718"/>
      <c r="C126" s="718"/>
      <c r="D126" s="718"/>
      <c r="E126" s="718"/>
      <c r="F126" s="726"/>
      <c r="G126" s="727" t="s">
        <v>73</v>
      </c>
      <c r="H126" s="726"/>
      <c r="I126" s="419" t="s">
        <v>108</v>
      </c>
      <c r="J126" s="417" t="s">
        <v>107</v>
      </c>
      <c r="K126" s="418" t="s">
        <v>106</v>
      </c>
      <c r="L126" s="417" t="s">
        <v>105</v>
      </c>
      <c r="M126" s="418" t="s">
        <v>104</v>
      </c>
      <c r="N126" s="417" t="s">
        <v>103</v>
      </c>
      <c r="O126" s="418" t="s">
        <v>102</v>
      </c>
      <c r="P126" s="417" t="s">
        <v>101</v>
      </c>
      <c r="Q126" s="416" t="s">
        <v>100</v>
      </c>
      <c r="R126" s="411" t="s">
        <v>99</v>
      </c>
      <c r="S126" s="81"/>
      <c r="T126" s="718" t="s">
        <v>393</v>
      </c>
      <c r="U126" s="718"/>
      <c r="V126" s="718"/>
      <c r="W126" s="718"/>
    </row>
    <row r="127" spans="1:23" s="50" customFormat="1" ht="20.25" customHeight="1">
      <c r="A127" s="719"/>
      <c r="B127" s="719"/>
      <c r="C127" s="719"/>
      <c r="D127" s="719"/>
      <c r="E127" s="81"/>
      <c r="F127" s="208"/>
      <c r="G127" s="720" t="s">
        <v>279</v>
      </c>
      <c r="H127" s="721"/>
      <c r="I127" s="80"/>
      <c r="J127" s="208" t="s">
        <v>97</v>
      </c>
      <c r="K127" s="415" t="s">
        <v>97</v>
      </c>
      <c r="L127" s="208" t="s">
        <v>97</v>
      </c>
      <c r="M127" s="415" t="s">
        <v>97</v>
      </c>
      <c r="N127" s="208" t="s">
        <v>97</v>
      </c>
      <c r="O127" s="415" t="s">
        <v>97</v>
      </c>
      <c r="P127" s="208" t="s">
        <v>97</v>
      </c>
      <c r="Q127" s="414" t="s">
        <v>97</v>
      </c>
      <c r="R127" s="407"/>
      <c r="S127" s="81"/>
      <c r="T127" s="718"/>
      <c r="U127" s="718"/>
      <c r="V127" s="718"/>
      <c r="W127" s="718"/>
    </row>
    <row r="128" spans="1:23" s="50" customFormat="1" ht="20.25" customHeight="1">
      <c r="A128" s="81"/>
      <c r="B128" s="81"/>
      <c r="C128" s="81"/>
      <c r="D128" s="413"/>
      <c r="E128" s="413"/>
      <c r="F128" s="413"/>
      <c r="G128" s="412" t="s">
        <v>70</v>
      </c>
      <c r="H128" s="411" t="s">
        <v>344</v>
      </c>
      <c r="I128" s="80"/>
      <c r="J128" s="409">
        <v>3000</v>
      </c>
      <c r="K128" s="410">
        <v>5000</v>
      </c>
      <c r="L128" s="409">
        <v>10000</v>
      </c>
      <c r="M128" s="410">
        <v>15000</v>
      </c>
      <c r="N128" s="409">
        <v>30000</v>
      </c>
      <c r="O128" s="410">
        <v>50000</v>
      </c>
      <c r="P128" s="409">
        <v>100000</v>
      </c>
      <c r="Q128" s="408">
        <v>300000</v>
      </c>
      <c r="R128" s="407"/>
      <c r="S128" s="81"/>
      <c r="T128" s="81"/>
      <c r="U128" s="81"/>
      <c r="V128" s="81"/>
      <c r="W128" s="81"/>
    </row>
    <row r="129" spans="1:25" s="50" customFormat="1" ht="20.25" customHeight="1">
      <c r="A129" s="401"/>
      <c r="B129" s="401"/>
      <c r="C129" s="401"/>
      <c r="D129" s="406"/>
      <c r="E129" s="406"/>
      <c r="F129" s="406"/>
      <c r="G129" s="405" t="s">
        <v>67</v>
      </c>
      <c r="H129" s="404" t="s">
        <v>339</v>
      </c>
      <c r="I129" s="402"/>
      <c r="J129" s="402"/>
      <c r="K129" s="402"/>
      <c r="L129" s="402"/>
      <c r="M129" s="402"/>
      <c r="N129" s="402"/>
      <c r="O129" s="402"/>
      <c r="P129" s="402"/>
      <c r="Q129" s="403"/>
      <c r="R129" s="402"/>
      <c r="S129" s="401"/>
      <c r="T129" s="401"/>
      <c r="U129" s="401"/>
      <c r="V129" s="401"/>
      <c r="W129" s="401"/>
    </row>
    <row r="130" spans="1:25" ht="24" customHeight="1">
      <c r="A130" s="154" t="s">
        <v>420</v>
      </c>
      <c r="B130" s="154"/>
      <c r="C130" s="154"/>
      <c r="D130" s="154"/>
      <c r="E130" s="154"/>
      <c r="F130" s="145"/>
      <c r="G130" s="232"/>
      <c r="H130" s="395"/>
      <c r="I130" s="395"/>
      <c r="J130" s="395"/>
      <c r="K130" s="395"/>
      <c r="L130" s="395"/>
      <c r="M130" s="395"/>
      <c r="N130" s="395"/>
      <c r="O130" s="395"/>
      <c r="P130" s="395"/>
      <c r="Q130" s="106"/>
      <c r="R130" s="393"/>
      <c r="S130" s="145"/>
      <c r="T130" s="154" t="s">
        <v>419</v>
      </c>
      <c r="U130" s="145"/>
      <c r="V130" s="154"/>
      <c r="W130" s="145"/>
    </row>
    <row r="131" spans="1:25" ht="19.95" customHeight="1">
      <c r="A131" s="154" t="s">
        <v>418</v>
      </c>
      <c r="C131" s="154"/>
      <c r="D131" s="154"/>
      <c r="E131" s="154"/>
      <c r="F131" s="145"/>
      <c r="G131" s="232">
        <v>765584</v>
      </c>
      <c r="H131" s="395">
        <v>100</v>
      </c>
      <c r="I131" s="395" t="s">
        <v>46</v>
      </c>
      <c r="J131" s="395">
        <v>100</v>
      </c>
      <c r="K131" s="395">
        <v>100</v>
      </c>
      <c r="L131" s="395">
        <v>100</v>
      </c>
      <c r="M131" s="395">
        <v>100</v>
      </c>
      <c r="N131" s="395">
        <v>100</v>
      </c>
      <c r="O131" s="395">
        <v>100</v>
      </c>
      <c r="P131" s="395" t="s">
        <v>46</v>
      </c>
      <c r="Q131" s="106" t="s">
        <v>46</v>
      </c>
      <c r="R131" s="393" t="s">
        <v>46</v>
      </c>
      <c r="S131" s="145"/>
      <c r="T131" s="145" t="s">
        <v>417</v>
      </c>
      <c r="V131" s="154"/>
      <c r="W131" s="145"/>
    </row>
    <row r="132" spans="1:25" s="33" customFormat="1" ht="19.95" customHeight="1">
      <c r="A132" s="287"/>
      <c r="B132" s="287" t="s">
        <v>407</v>
      </c>
      <c r="C132" s="287"/>
      <c r="D132" s="287"/>
      <c r="E132" s="287"/>
      <c r="F132" s="286"/>
      <c r="G132" s="391">
        <v>526890.07999999996</v>
      </c>
      <c r="H132" s="389">
        <v>68.819999999999993</v>
      </c>
      <c r="I132" s="389" t="s">
        <v>46</v>
      </c>
      <c r="J132" s="389">
        <v>100</v>
      </c>
      <c r="K132" s="389">
        <v>85.49</v>
      </c>
      <c r="L132" s="389">
        <v>84.61</v>
      </c>
      <c r="M132" s="389">
        <v>66.23</v>
      </c>
      <c r="N132" s="389">
        <v>58.18</v>
      </c>
      <c r="O132" s="389">
        <v>51.87</v>
      </c>
      <c r="P132" s="389" t="s">
        <v>46</v>
      </c>
      <c r="Q132" s="388" t="s">
        <v>46</v>
      </c>
      <c r="R132" s="387" t="s">
        <v>46</v>
      </c>
      <c r="S132" s="286"/>
      <c r="T132" s="286"/>
      <c r="U132" s="429" t="s">
        <v>385</v>
      </c>
      <c r="V132" s="287"/>
      <c r="W132" s="286"/>
    </row>
    <row r="133" spans="1:25" s="33" customFormat="1" ht="19.95" customHeight="1">
      <c r="A133" s="287"/>
      <c r="B133" s="287" t="s">
        <v>416</v>
      </c>
      <c r="C133" s="287"/>
      <c r="D133" s="287"/>
      <c r="E133" s="287"/>
      <c r="F133" s="286"/>
      <c r="G133" s="391">
        <v>225843.83</v>
      </c>
      <c r="H133" s="389">
        <v>29.5</v>
      </c>
      <c r="I133" s="389" t="s">
        <v>46</v>
      </c>
      <c r="J133" s="389" t="s">
        <v>46</v>
      </c>
      <c r="K133" s="389">
        <v>14.51</v>
      </c>
      <c r="L133" s="389">
        <v>15.39</v>
      </c>
      <c r="M133" s="389">
        <v>30.32</v>
      </c>
      <c r="N133" s="389">
        <v>39.270000000000003</v>
      </c>
      <c r="O133" s="389">
        <v>48.13</v>
      </c>
      <c r="P133" s="389" t="s">
        <v>46</v>
      </c>
      <c r="Q133" s="388" t="s">
        <v>46</v>
      </c>
      <c r="R133" s="387" t="s">
        <v>46</v>
      </c>
      <c r="S133" s="286"/>
      <c r="T133" s="286"/>
      <c r="U133" s="429" t="s">
        <v>383</v>
      </c>
      <c r="V133" s="286"/>
      <c r="W133" s="287" t="s">
        <v>382</v>
      </c>
    </row>
    <row r="134" spans="1:25" s="33" customFormat="1" ht="19.95" customHeight="1">
      <c r="A134" s="287"/>
      <c r="B134" s="287" t="s">
        <v>415</v>
      </c>
      <c r="C134" s="287"/>
      <c r="D134" s="287"/>
      <c r="E134" s="287"/>
      <c r="F134" s="286"/>
      <c r="G134" s="391">
        <v>12850.09</v>
      </c>
      <c r="H134" s="389">
        <v>1.68</v>
      </c>
      <c r="I134" s="389" t="s">
        <v>46</v>
      </c>
      <c r="J134" s="389" t="s">
        <v>46</v>
      </c>
      <c r="K134" s="389" t="s">
        <v>46</v>
      </c>
      <c r="L134" s="389" t="s">
        <v>46</v>
      </c>
      <c r="M134" s="389">
        <v>3.45</v>
      </c>
      <c r="N134" s="389">
        <v>2.5499999999999998</v>
      </c>
      <c r="O134" s="389" t="s">
        <v>46</v>
      </c>
      <c r="P134" s="389" t="s">
        <v>46</v>
      </c>
      <c r="Q134" s="388" t="s">
        <v>46</v>
      </c>
      <c r="R134" s="387" t="s">
        <v>46</v>
      </c>
      <c r="S134" s="286"/>
      <c r="T134" s="286"/>
      <c r="U134" s="429" t="s">
        <v>380</v>
      </c>
      <c r="V134" s="286"/>
      <c r="W134" s="287"/>
    </row>
    <row r="135" spans="1:25" ht="19.95" customHeight="1">
      <c r="A135" s="154" t="s">
        <v>414</v>
      </c>
      <c r="B135" s="154"/>
      <c r="C135" s="154"/>
      <c r="D135" s="154"/>
      <c r="E135" s="154"/>
      <c r="F135" s="145"/>
      <c r="G135" s="232">
        <v>765584</v>
      </c>
      <c r="H135" s="395">
        <v>100</v>
      </c>
      <c r="I135" s="395" t="s">
        <v>46</v>
      </c>
      <c r="J135" s="395">
        <v>100</v>
      </c>
      <c r="K135" s="395">
        <v>100</v>
      </c>
      <c r="L135" s="395">
        <v>100</v>
      </c>
      <c r="M135" s="395">
        <v>100</v>
      </c>
      <c r="N135" s="395">
        <v>100</v>
      </c>
      <c r="O135" s="395">
        <v>100</v>
      </c>
      <c r="P135" s="395" t="s">
        <v>46</v>
      </c>
      <c r="Q135" s="106" t="s">
        <v>46</v>
      </c>
      <c r="R135" s="393" t="s">
        <v>46</v>
      </c>
      <c r="S135" s="145"/>
      <c r="T135" s="154" t="s">
        <v>413</v>
      </c>
      <c r="U135" s="432"/>
      <c r="V135" s="154"/>
      <c r="W135" s="145"/>
    </row>
    <row r="136" spans="1:25" s="33" customFormat="1" ht="19.95" customHeight="1">
      <c r="A136" s="287"/>
      <c r="B136" s="287" t="s">
        <v>412</v>
      </c>
      <c r="C136" s="287"/>
      <c r="D136" s="287"/>
      <c r="E136" s="287"/>
      <c r="F136" s="286"/>
      <c r="G136" s="391">
        <v>759448.61</v>
      </c>
      <c r="H136" s="389">
        <v>99.2</v>
      </c>
      <c r="I136" s="389" t="s">
        <v>46</v>
      </c>
      <c r="J136" s="389">
        <v>100</v>
      </c>
      <c r="K136" s="389">
        <v>100</v>
      </c>
      <c r="L136" s="389">
        <v>100</v>
      </c>
      <c r="M136" s="389">
        <v>100</v>
      </c>
      <c r="N136" s="389">
        <v>97.56</v>
      </c>
      <c r="O136" s="389">
        <v>100</v>
      </c>
      <c r="P136" s="389" t="s">
        <v>46</v>
      </c>
      <c r="Q136" s="388" t="s">
        <v>46</v>
      </c>
      <c r="R136" s="387" t="s">
        <v>46</v>
      </c>
      <c r="S136" s="286"/>
      <c r="T136" s="286"/>
      <c r="U136" s="429" t="s">
        <v>385</v>
      </c>
      <c r="V136" s="287"/>
      <c r="W136" s="286"/>
    </row>
    <row r="137" spans="1:25" s="33" customFormat="1" ht="19.95" customHeight="1">
      <c r="A137" s="287"/>
      <c r="B137" s="287" t="s">
        <v>411</v>
      </c>
      <c r="C137" s="287"/>
      <c r="D137" s="287"/>
      <c r="E137" s="287"/>
      <c r="F137" s="286"/>
      <c r="G137" s="391">
        <v>6135.4</v>
      </c>
      <c r="H137" s="389">
        <v>0.8</v>
      </c>
      <c r="I137" s="390" t="s">
        <v>46</v>
      </c>
      <c r="J137" s="389" t="s">
        <v>46</v>
      </c>
      <c r="K137" s="390" t="s">
        <v>46</v>
      </c>
      <c r="L137" s="390" t="s">
        <v>46</v>
      </c>
      <c r="M137" s="390" t="s">
        <v>46</v>
      </c>
      <c r="N137" s="389">
        <v>2.44</v>
      </c>
      <c r="O137" s="389" t="s">
        <v>46</v>
      </c>
      <c r="P137" s="389" t="s">
        <v>46</v>
      </c>
      <c r="Q137" s="388" t="s">
        <v>46</v>
      </c>
      <c r="R137" s="387" t="s">
        <v>46</v>
      </c>
      <c r="S137" s="286"/>
      <c r="T137" s="286"/>
      <c r="U137" s="429" t="s">
        <v>383</v>
      </c>
      <c r="V137" s="286"/>
      <c r="W137" s="287" t="s">
        <v>382</v>
      </c>
    </row>
    <row r="138" spans="1:25" s="33" customFormat="1" ht="19.95" customHeight="1">
      <c r="A138" s="287"/>
      <c r="B138" s="287" t="s">
        <v>410</v>
      </c>
      <c r="C138" s="287"/>
      <c r="D138" s="287"/>
      <c r="E138" s="287"/>
      <c r="F138" s="286"/>
      <c r="G138" s="391" t="s">
        <v>46</v>
      </c>
      <c r="H138" s="389" t="s">
        <v>46</v>
      </c>
      <c r="I138" s="390" t="s">
        <v>46</v>
      </c>
      <c r="J138" s="389" t="s">
        <v>46</v>
      </c>
      <c r="K138" s="390" t="s">
        <v>46</v>
      </c>
      <c r="L138" s="390" t="s">
        <v>46</v>
      </c>
      <c r="M138" s="390" t="s">
        <v>46</v>
      </c>
      <c r="N138" s="390" t="s">
        <v>46</v>
      </c>
      <c r="O138" s="390" t="s">
        <v>46</v>
      </c>
      <c r="P138" s="390" t="s">
        <v>46</v>
      </c>
      <c r="Q138" s="388" t="s">
        <v>46</v>
      </c>
      <c r="R138" s="387" t="s">
        <v>46</v>
      </c>
      <c r="S138" s="286"/>
      <c r="T138" s="286"/>
      <c r="U138" s="429" t="s">
        <v>380</v>
      </c>
      <c r="V138" s="286"/>
      <c r="W138" s="287"/>
    </row>
    <row r="139" spans="1:25" ht="19.95" customHeight="1">
      <c r="A139" s="154" t="s">
        <v>409</v>
      </c>
      <c r="B139" s="154"/>
      <c r="C139" s="154"/>
      <c r="D139" s="154"/>
      <c r="E139" s="154"/>
      <c r="F139" s="145"/>
      <c r="G139" s="232">
        <v>765584</v>
      </c>
      <c r="H139" s="395">
        <v>100</v>
      </c>
      <c r="I139" s="395" t="s">
        <v>46</v>
      </c>
      <c r="J139" s="395">
        <v>100</v>
      </c>
      <c r="K139" s="395">
        <v>100</v>
      </c>
      <c r="L139" s="395">
        <v>100</v>
      </c>
      <c r="M139" s="395">
        <v>100</v>
      </c>
      <c r="N139" s="395">
        <v>100</v>
      </c>
      <c r="O139" s="395">
        <v>100</v>
      </c>
      <c r="P139" s="395" t="s">
        <v>46</v>
      </c>
      <c r="Q139" s="106" t="s">
        <v>46</v>
      </c>
      <c r="R139" s="393" t="s">
        <v>46</v>
      </c>
      <c r="S139" s="145"/>
      <c r="T139" s="154" t="s">
        <v>408</v>
      </c>
      <c r="U139" s="432"/>
      <c r="V139" s="154"/>
      <c r="W139" s="145"/>
      <c r="Y139" s="431"/>
    </row>
    <row r="140" spans="1:25" s="33" customFormat="1" ht="19.95" customHeight="1">
      <c r="A140" s="287"/>
      <c r="B140" s="33" t="s">
        <v>407</v>
      </c>
      <c r="C140" s="287"/>
      <c r="D140" s="287"/>
      <c r="E140" s="287"/>
      <c r="F140" s="286"/>
      <c r="G140" s="391">
        <v>756350.67</v>
      </c>
      <c r="H140" s="389">
        <v>98.79</v>
      </c>
      <c r="I140" s="389" t="s">
        <v>46</v>
      </c>
      <c r="J140" s="389">
        <v>100</v>
      </c>
      <c r="K140" s="389">
        <v>100</v>
      </c>
      <c r="L140" s="389">
        <v>98.05</v>
      </c>
      <c r="M140" s="389">
        <v>98.48</v>
      </c>
      <c r="N140" s="389">
        <v>98.93</v>
      </c>
      <c r="O140" s="389">
        <v>99.36</v>
      </c>
      <c r="P140" s="389" t="s">
        <v>46</v>
      </c>
      <c r="Q140" s="388" t="s">
        <v>46</v>
      </c>
      <c r="R140" s="387" t="s">
        <v>46</v>
      </c>
      <c r="S140" s="286"/>
      <c r="T140" s="286"/>
      <c r="U140" s="287" t="s">
        <v>406</v>
      </c>
      <c r="V140" s="429"/>
      <c r="W140" s="287"/>
      <c r="Y140" s="428"/>
    </row>
    <row r="141" spans="1:25" s="33" customFormat="1" ht="19.95" customHeight="1">
      <c r="A141" s="287"/>
      <c r="B141" s="287" t="s">
        <v>405</v>
      </c>
      <c r="C141" s="287"/>
      <c r="D141" s="287"/>
      <c r="E141" s="287"/>
      <c r="F141" s="286"/>
      <c r="G141" s="391">
        <v>9233.34</v>
      </c>
      <c r="H141" s="389">
        <v>1.21</v>
      </c>
      <c r="I141" s="389" t="s">
        <v>46</v>
      </c>
      <c r="J141" s="389" t="s">
        <v>46</v>
      </c>
      <c r="K141" s="389" t="s">
        <v>46</v>
      </c>
      <c r="L141" s="389">
        <v>1.95</v>
      </c>
      <c r="M141" s="389">
        <v>1.52</v>
      </c>
      <c r="N141" s="389">
        <v>1.07</v>
      </c>
      <c r="O141" s="430">
        <v>0.64</v>
      </c>
      <c r="P141" s="389" t="s">
        <v>46</v>
      </c>
      <c r="Q141" s="388" t="s">
        <v>46</v>
      </c>
      <c r="R141" s="387" t="s">
        <v>46</v>
      </c>
      <c r="S141" s="286"/>
      <c r="T141" s="286"/>
      <c r="U141" s="429" t="s">
        <v>404</v>
      </c>
      <c r="V141" s="286"/>
      <c r="W141" s="287"/>
      <c r="Y141" s="428"/>
    </row>
    <row r="142" spans="1:25" s="33" customFormat="1" ht="19.95" customHeight="1">
      <c r="A142" s="287"/>
      <c r="B142" s="287" t="s">
        <v>403</v>
      </c>
      <c r="C142" s="287"/>
      <c r="D142" s="287"/>
      <c r="E142" s="287"/>
      <c r="F142" s="286"/>
      <c r="G142" s="391" t="s">
        <v>46</v>
      </c>
      <c r="H142" s="389" t="s">
        <v>46</v>
      </c>
      <c r="I142" s="390" t="s">
        <v>46</v>
      </c>
      <c r="J142" s="389" t="s">
        <v>46</v>
      </c>
      <c r="K142" s="389" t="s">
        <v>46</v>
      </c>
      <c r="L142" s="390" t="s">
        <v>46</v>
      </c>
      <c r="M142" s="390" t="s">
        <v>46</v>
      </c>
      <c r="N142" s="390" t="s">
        <v>46</v>
      </c>
      <c r="O142" s="389" t="s">
        <v>46</v>
      </c>
      <c r="P142" s="389" t="s">
        <v>46</v>
      </c>
      <c r="Q142" s="388" t="s">
        <v>46</v>
      </c>
      <c r="R142" s="387" t="s">
        <v>46</v>
      </c>
      <c r="S142" s="286"/>
      <c r="T142" s="286"/>
      <c r="U142" s="429" t="s">
        <v>402</v>
      </c>
      <c r="V142" s="286"/>
      <c r="W142" s="287"/>
      <c r="Y142" s="428"/>
    </row>
    <row r="143" spans="1:25" ht="19.95" customHeight="1">
      <c r="A143" s="154" t="s">
        <v>392</v>
      </c>
      <c r="B143" s="154"/>
      <c r="C143" s="154"/>
      <c r="D143" s="154"/>
      <c r="E143" s="154"/>
      <c r="F143" s="145"/>
      <c r="G143" s="399"/>
      <c r="H143" s="398"/>
      <c r="I143" s="395"/>
      <c r="J143" s="398"/>
      <c r="K143" s="398"/>
      <c r="L143" s="398"/>
      <c r="M143" s="398"/>
      <c r="N143" s="395"/>
      <c r="O143" s="395"/>
      <c r="P143" s="395"/>
      <c r="Q143" s="106"/>
      <c r="R143" s="393"/>
      <c r="T143" s="43" t="s">
        <v>401</v>
      </c>
      <c r="V143" s="392"/>
      <c r="W143" s="43"/>
      <c r="X143" s="33"/>
    </row>
    <row r="144" spans="1:25" ht="19.95" customHeight="1">
      <c r="A144" s="154" t="s">
        <v>400</v>
      </c>
      <c r="C144" s="154"/>
      <c r="D144" s="154"/>
      <c r="E144" s="154"/>
      <c r="F144" s="145"/>
      <c r="G144" s="399">
        <v>765584</v>
      </c>
      <c r="H144" s="398">
        <v>100</v>
      </c>
      <c r="I144" s="395" t="s">
        <v>46</v>
      </c>
      <c r="J144" s="398">
        <v>100</v>
      </c>
      <c r="K144" s="398">
        <v>100</v>
      </c>
      <c r="L144" s="398">
        <v>100</v>
      </c>
      <c r="M144" s="398">
        <v>100</v>
      </c>
      <c r="N144" s="395">
        <v>100</v>
      </c>
      <c r="O144" s="395">
        <v>100</v>
      </c>
      <c r="P144" s="395" t="s">
        <v>46</v>
      </c>
      <c r="Q144" s="106" t="s">
        <v>46</v>
      </c>
      <c r="R144" s="393" t="s">
        <v>46</v>
      </c>
      <c r="T144" s="43" t="s">
        <v>399</v>
      </c>
      <c r="V144" s="43"/>
    </row>
    <row r="145" spans="1:23" s="33" customFormat="1" ht="19.95" customHeight="1">
      <c r="A145" s="287"/>
      <c r="B145" s="287" t="s">
        <v>386</v>
      </c>
      <c r="C145" s="287"/>
      <c r="D145" s="287"/>
      <c r="E145" s="287"/>
      <c r="F145" s="286"/>
      <c r="G145" s="427">
        <v>762528.15</v>
      </c>
      <c r="H145" s="426">
        <v>99.6</v>
      </c>
      <c r="I145" s="389" t="s">
        <v>46</v>
      </c>
      <c r="J145" s="426">
        <v>100</v>
      </c>
      <c r="K145" s="426">
        <v>100</v>
      </c>
      <c r="L145" s="426">
        <v>100</v>
      </c>
      <c r="M145" s="426">
        <v>100</v>
      </c>
      <c r="N145" s="389">
        <v>100</v>
      </c>
      <c r="O145" s="389">
        <v>95.13</v>
      </c>
      <c r="P145" s="389" t="s">
        <v>46</v>
      </c>
      <c r="Q145" s="388" t="s">
        <v>46</v>
      </c>
      <c r="R145" s="387" t="s">
        <v>46</v>
      </c>
      <c r="T145" s="42"/>
      <c r="U145" s="386" t="s">
        <v>385</v>
      </c>
      <c r="V145" s="42"/>
    </row>
    <row r="146" spans="1:23" s="33" customFormat="1" ht="19.95" customHeight="1">
      <c r="A146" s="287"/>
      <c r="B146" s="287" t="s">
        <v>384</v>
      </c>
      <c r="C146" s="287"/>
      <c r="D146" s="287"/>
      <c r="E146" s="287"/>
      <c r="F146" s="286"/>
      <c r="G146" s="427">
        <v>3055.85</v>
      </c>
      <c r="H146" s="426">
        <v>0.4</v>
      </c>
      <c r="I146" s="390" t="s">
        <v>46</v>
      </c>
      <c r="J146" s="390" t="s">
        <v>46</v>
      </c>
      <c r="K146" s="390" t="s">
        <v>46</v>
      </c>
      <c r="L146" s="390" t="s">
        <v>46</v>
      </c>
      <c r="M146" s="390" t="s">
        <v>46</v>
      </c>
      <c r="N146" s="390" t="s">
        <v>46</v>
      </c>
      <c r="O146" s="390">
        <v>4.87</v>
      </c>
      <c r="P146" s="389" t="s">
        <v>46</v>
      </c>
      <c r="Q146" s="388" t="s">
        <v>46</v>
      </c>
      <c r="R146" s="387" t="s">
        <v>46</v>
      </c>
      <c r="T146" s="42"/>
      <c r="U146" s="386" t="s">
        <v>383</v>
      </c>
      <c r="W146" s="42" t="s">
        <v>382</v>
      </c>
    </row>
    <row r="147" spans="1:23" s="33" customFormat="1" ht="19.95" customHeight="1">
      <c r="A147" s="287"/>
      <c r="B147" s="287" t="s">
        <v>381</v>
      </c>
      <c r="C147" s="287"/>
      <c r="D147" s="287"/>
      <c r="E147" s="287"/>
      <c r="F147" s="286"/>
      <c r="G147" s="396" t="s">
        <v>46</v>
      </c>
      <c r="H147" s="390" t="s">
        <v>46</v>
      </c>
      <c r="I147" s="390" t="s">
        <v>46</v>
      </c>
      <c r="J147" s="390" t="s">
        <v>46</v>
      </c>
      <c r="K147" s="390" t="s">
        <v>46</v>
      </c>
      <c r="L147" s="390" t="s">
        <v>46</v>
      </c>
      <c r="M147" s="390" t="s">
        <v>46</v>
      </c>
      <c r="N147" s="390" t="s">
        <v>46</v>
      </c>
      <c r="O147" s="390" t="s">
        <v>46</v>
      </c>
      <c r="P147" s="390" t="s">
        <v>46</v>
      </c>
      <c r="Q147" s="388" t="s">
        <v>46</v>
      </c>
      <c r="R147" s="387" t="s">
        <v>46</v>
      </c>
      <c r="T147" s="52"/>
      <c r="U147" s="386" t="s">
        <v>380</v>
      </c>
      <c r="W147" s="42"/>
    </row>
    <row r="148" spans="1:23" s="33" customFormat="1" ht="22.95" customHeight="1">
      <c r="A148" s="287"/>
      <c r="B148" s="287"/>
      <c r="C148" s="287"/>
      <c r="D148" s="287"/>
      <c r="E148" s="287"/>
      <c r="F148" s="286"/>
      <c r="G148" s="191"/>
      <c r="H148" s="425"/>
      <c r="I148" s="425"/>
      <c r="J148" s="425"/>
      <c r="K148" s="425"/>
      <c r="L148" s="425"/>
      <c r="M148" s="425"/>
      <c r="N148" s="425"/>
      <c r="O148" s="425"/>
      <c r="P148" s="425"/>
      <c r="Q148" s="388"/>
      <c r="R148" s="424"/>
      <c r="T148" s="52"/>
      <c r="U148" s="386"/>
      <c r="W148" s="354">
        <v>27</v>
      </c>
    </row>
    <row r="149" spans="1:23" s="62" customFormat="1" ht="24" customHeight="1">
      <c r="A149" s="83" t="s">
        <v>398</v>
      </c>
      <c r="B149" s="83"/>
      <c r="C149" s="83"/>
      <c r="D149" s="83"/>
      <c r="E149" s="83"/>
      <c r="F149" s="83"/>
      <c r="G149" s="423"/>
      <c r="H149" s="83"/>
      <c r="Q149" s="244"/>
      <c r="W149" s="354">
        <v>28</v>
      </c>
    </row>
    <row r="150" spans="1:23" s="62" customFormat="1" ht="22.5" customHeight="1">
      <c r="A150" s="83" t="s">
        <v>397</v>
      </c>
      <c r="B150" s="83"/>
      <c r="C150" s="83"/>
      <c r="D150" s="83"/>
      <c r="E150" s="83" t="s">
        <v>396</v>
      </c>
      <c r="F150" s="83"/>
      <c r="G150" s="423"/>
      <c r="H150" s="83"/>
      <c r="Q150" s="244"/>
    </row>
    <row r="151" spans="1:23" ht="13.5" customHeight="1">
      <c r="E151" s="83" t="s">
        <v>395</v>
      </c>
      <c r="T151" s="81"/>
    </row>
    <row r="152" spans="1:23" s="33" customFormat="1" ht="4.5" customHeight="1">
      <c r="A152" s="172"/>
      <c r="B152" s="172"/>
      <c r="C152" s="172"/>
      <c r="D152" s="172"/>
      <c r="E152" s="686"/>
      <c r="F152" s="686"/>
      <c r="G152" s="102"/>
      <c r="H152" s="76"/>
      <c r="I152" s="76"/>
      <c r="J152" s="76"/>
      <c r="K152" s="76"/>
      <c r="L152" s="76"/>
      <c r="M152" s="76"/>
      <c r="N152" s="76"/>
      <c r="O152" s="76"/>
      <c r="P152" s="76"/>
      <c r="Q152" s="101"/>
      <c r="R152" s="76"/>
    </row>
    <row r="153" spans="1:23" s="50" customFormat="1" ht="20.25" customHeight="1">
      <c r="A153" s="421" t="s">
        <v>48</v>
      </c>
      <c r="B153" s="421"/>
      <c r="C153" s="421"/>
      <c r="D153" s="422"/>
      <c r="E153" s="422"/>
      <c r="F153" s="422"/>
      <c r="G153" s="722"/>
      <c r="H153" s="723"/>
      <c r="I153" s="722" t="s">
        <v>111</v>
      </c>
      <c r="J153" s="724"/>
      <c r="K153" s="724"/>
      <c r="L153" s="724"/>
      <c r="M153" s="724"/>
      <c r="N153" s="724"/>
      <c r="O153" s="724"/>
      <c r="P153" s="724"/>
      <c r="Q153" s="724"/>
      <c r="R153" s="723"/>
      <c r="S153" s="421"/>
      <c r="T153" s="421" t="s">
        <v>48</v>
      </c>
      <c r="U153" s="421"/>
      <c r="V153" s="421"/>
      <c r="W153" s="421"/>
    </row>
    <row r="154" spans="1:23" s="50" customFormat="1" ht="20.25" customHeight="1">
      <c r="A154" s="81"/>
      <c r="B154" s="81"/>
      <c r="C154" s="81"/>
      <c r="D154" s="413"/>
      <c r="E154" s="413"/>
      <c r="F154" s="413"/>
      <c r="G154" s="420"/>
      <c r="H154" s="80"/>
      <c r="I154" s="720" t="s">
        <v>109</v>
      </c>
      <c r="J154" s="725"/>
      <c r="K154" s="725"/>
      <c r="L154" s="725"/>
      <c r="M154" s="725"/>
      <c r="N154" s="725"/>
      <c r="O154" s="725"/>
      <c r="P154" s="725"/>
      <c r="Q154" s="725"/>
      <c r="R154" s="721"/>
      <c r="S154" s="81"/>
      <c r="T154" s="81" t="s">
        <v>48</v>
      </c>
      <c r="U154" s="81"/>
      <c r="V154" s="81"/>
      <c r="W154" s="81"/>
    </row>
    <row r="155" spans="1:23" s="50" customFormat="1" ht="20.25" customHeight="1">
      <c r="A155" s="718" t="s">
        <v>394</v>
      </c>
      <c r="B155" s="718"/>
      <c r="C155" s="718"/>
      <c r="D155" s="718"/>
      <c r="E155" s="718"/>
      <c r="F155" s="726"/>
      <c r="G155" s="727" t="s">
        <v>73</v>
      </c>
      <c r="H155" s="726"/>
      <c r="I155" s="419" t="s">
        <v>108</v>
      </c>
      <c r="J155" s="417" t="s">
        <v>107</v>
      </c>
      <c r="K155" s="418" t="s">
        <v>106</v>
      </c>
      <c r="L155" s="417" t="s">
        <v>105</v>
      </c>
      <c r="M155" s="418" t="s">
        <v>104</v>
      </c>
      <c r="N155" s="417" t="s">
        <v>103</v>
      </c>
      <c r="O155" s="418" t="s">
        <v>102</v>
      </c>
      <c r="P155" s="417" t="s">
        <v>101</v>
      </c>
      <c r="Q155" s="416" t="s">
        <v>100</v>
      </c>
      <c r="R155" s="411" t="s">
        <v>99</v>
      </c>
      <c r="S155" s="81"/>
      <c r="T155" s="718" t="s">
        <v>393</v>
      </c>
      <c r="U155" s="718"/>
      <c r="V155" s="718"/>
      <c r="W155" s="718"/>
    </row>
    <row r="156" spans="1:23" s="50" customFormat="1" ht="20.25" customHeight="1">
      <c r="A156" s="719"/>
      <c r="B156" s="719"/>
      <c r="C156" s="719"/>
      <c r="D156" s="719"/>
      <c r="E156" s="81"/>
      <c r="F156" s="208"/>
      <c r="G156" s="720" t="s">
        <v>279</v>
      </c>
      <c r="H156" s="721"/>
      <c r="I156" s="80"/>
      <c r="J156" s="208" t="s">
        <v>97</v>
      </c>
      <c r="K156" s="415" t="s">
        <v>97</v>
      </c>
      <c r="L156" s="208" t="s">
        <v>97</v>
      </c>
      <c r="M156" s="415" t="s">
        <v>97</v>
      </c>
      <c r="N156" s="208" t="s">
        <v>97</v>
      </c>
      <c r="O156" s="415" t="s">
        <v>97</v>
      </c>
      <c r="P156" s="208" t="s">
        <v>97</v>
      </c>
      <c r="Q156" s="414" t="s">
        <v>97</v>
      </c>
      <c r="R156" s="407"/>
      <c r="S156" s="81"/>
      <c r="T156" s="718"/>
      <c r="U156" s="718"/>
      <c r="V156" s="718"/>
      <c r="W156" s="718"/>
    </row>
    <row r="157" spans="1:23" s="50" customFormat="1" ht="20.25" customHeight="1">
      <c r="A157" s="81"/>
      <c r="B157" s="81"/>
      <c r="C157" s="81"/>
      <c r="D157" s="413"/>
      <c r="E157" s="413"/>
      <c r="F157" s="413"/>
      <c r="G157" s="412" t="s">
        <v>70</v>
      </c>
      <c r="H157" s="411" t="s">
        <v>344</v>
      </c>
      <c r="I157" s="80"/>
      <c r="J157" s="409">
        <v>3000</v>
      </c>
      <c r="K157" s="410">
        <v>5000</v>
      </c>
      <c r="L157" s="409">
        <v>10000</v>
      </c>
      <c r="M157" s="410">
        <v>15000</v>
      </c>
      <c r="N157" s="409">
        <v>30000</v>
      </c>
      <c r="O157" s="410">
        <v>50000</v>
      </c>
      <c r="P157" s="409">
        <v>100000</v>
      </c>
      <c r="Q157" s="408">
        <v>300000</v>
      </c>
      <c r="R157" s="407"/>
      <c r="S157" s="81"/>
      <c r="T157" s="81"/>
      <c r="U157" s="81"/>
      <c r="V157" s="81"/>
      <c r="W157" s="81"/>
    </row>
    <row r="158" spans="1:23" s="50" customFormat="1" ht="20.25" customHeight="1">
      <c r="A158" s="401"/>
      <c r="B158" s="401"/>
      <c r="C158" s="401"/>
      <c r="D158" s="406"/>
      <c r="E158" s="406"/>
      <c r="F158" s="406"/>
      <c r="G158" s="405" t="s">
        <v>67</v>
      </c>
      <c r="H158" s="404" t="s">
        <v>339</v>
      </c>
      <c r="I158" s="402"/>
      <c r="J158" s="402"/>
      <c r="K158" s="402"/>
      <c r="L158" s="402"/>
      <c r="M158" s="402"/>
      <c r="N158" s="402"/>
      <c r="O158" s="402"/>
      <c r="P158" s="402"/>
      <c r="Q158" s="403"/>
      <c r="R158" s="402"/>
      <c r="S158" s="401"/>
      <c r="T158" s="401"/>
      <c r="U158" s="401"/>
      <c r="V158" s="401"/>
      <c r="W158" s="401"/>
    </row>
    <row r="159" spans="1:23" ht="20.25" customHeight="1">
      <c r="A159" s="154" t="s">
        <v>392</v>
      </c>
      <c r="B159" s="154"/>
      <c r="C159" s="154"/>
      <c r="D159" s="154"/>
      <c r="E159" s="154"/>
      <c r="F159" s="145"/>
      <c r="G159" s="232"/>
      <c r="H159" s="395"/>
      <c r="I159" s="395"/>
      <c r="J159" s="395"/>
      <c r="K159" s="395"/>
      <c r="L159" s="395"/>
      <c r="M159" s="395"/>
      <c r="N159" s="395"/>
      <c r="O159" s="395"/>
      <c r="P159" s="395"/>
      <c r="Q159" s="106"/>
      <c r="R159" s="393"/>
      <c r="T159" s="66" t="s">
        <v>391</v>
      </c>
      <c r="V159" s="392"/>
      <c r="W159" s="43"/>
    </row>
    <row r="160" spans="1:23" ht="20.25" customHeight="1">
      <c r="A160" s="154" t="s">
        <v>390</v>
      </c>
      <c r="C160" s="154"/>
      <c r="D160" s="154"/>
      <c r="E160" s="154"/>
      <c r="F160" s="145"/>
      <c r="G160" s="232">
        <v>765584</v>
      </c>
      <c r="H160" s="395">
        <v>100</v>
      </c>
      <c r="I160" s="395" t="s">
        <v>46</v>
      </c>
      <c r="J160" s="395">
        <v>100</v>
      </c>
      <c r="K160" s="395">
        <v>100</v>
      </c>
      <c r="L160" s="395">
        <v>100</v>
      </c>
      <c r="M160" s="395">
        <v>100</v>
      </c>
      <c r="N160" s="395">
        <v>100</v>
      </c>
      <c r="O160" s="395">
        <v>100</v>
      </c>
      <c r="P160" s="395" t="s">
        <v>46</v>
      </c>
      <c r="Q160" s="106" t="s">
        <v>46</v>
      </c>
      <c r="R160" s="393" t="s">
        <v>46</v>
      </c>
      <c r="T160" s="66"/>
      <c r="W160" s="43"/>
    </row>
    <row r="161" spans="1:23" s="33" customFormat="1" ht="20.25" customHeight="1">
      <c r="A161" s="287"/>
      <c r="B161" s="287" t="s">
        <v>386</v>
      </c>
      <c r="C161" s="287"/>
      <c r="D161" s="287"/>
      <c r="E161" s="287"/>
      <c r="F161" s="286"/>
      <c r="G161" s="391">
        <v>764950.72</v>
      </c>
      <c r="H161" s="389">
        <v>99.92</v>
      </c>
      <c r="I161" s="389" t="s">
        <v>46</v>
      </c>
      <c r="J161" s="389">
        <v>100</v>
      </c>
      <c r="K161" s="389">
        <v>100</v>
      </c>
      <c r="L161" s="389">
        <v>100</v>
      </c>
      <c r="M161" s="389">
        <v>99.83</v>
      </c>
      <c r="N161" s="389">
        <v>99.87</v>
      </c>
      <c r="O161" s="400">
        <v>100</v>
      </c>
      <c r="P161" s="389" t="s">
        <v>46</v>
      </c>
      <c r="Q161" s="388" t="s">
        <v>46</v>
      </c>
      <c r="R161" s="387" t="s">
        <v>46</v>
      </c>
      <c r="T161" s="52"/>
      <c r="U161" s="386" t="s">
        <v>385</v>
      </c>
      <c r="V161" s="42"/>
    </row>
    <row r="162" spans="1:23" s="33" customFormat="1" ht="20.25" customHeight="1">
      <c r="A162" s="287"/>
      <c r="B162" s="287" t="s">
        <v>384</v>
      </c>
      <c r="C162" s="287"/>
      <c r="D162" s="287"/>
      <c r="E162" s="287"/>
      <c r="F162" s="286"/>
      <c r="G162" s="391">
        <v>633.28</v>
      </c>
      <c r="H162" s="389">
        <v>0.08</v>
      </c>
      <c r="I162" s="390" t="s">
        <v>46</v>
      </c>
      <c r="J162" s="389" t="s">
        <v>46</v>
      </c>
      <c r="K162" s="389" t="s">
        <v>46</v>
      </c>
      <c r="L162" s="390" t="s">
        <v>46</v>
      </c>
      <c r="M162" s="390">
        <v>0.17</v>
      </c>
      <c r="N162" s="390">
        <v>0.13</v>
      </c>
      <c r="O162" s="389" t="s">
        <v>46</v>
      </c>
      <c r="P162" s="390" t="s">
        <v>46</v>
      </c>
      <c r="Q162" s="388" t="s">
        <v>46</v>
      </c>
      <c r="R162" s="387" t="s">
        <v>46</v>
      </c>
      <c r="T162" s="52"/>
      <c r="U162" s="386" t="s">
        <v>383</v>
      </c>
      <c r="W162" s="42" t="s">
        <v>382</v>
      </c>
    </row>
    <row r="163" spans="1:23" s="33" customFormat="1" ht="20.25" customHeight="1">
      <c r="A163" s="287"/>
      <c r="B163" s="287" t="s">
        <v>381</v>
      </c>
      <c r="C163" s="287"/>
      <c r="D163" s="287"/>
      <c r="E163" s="287"/>
      <c r="F163" s="286"/>
      <c r="G163" s="396" t="s">
        <v>46</v>
      </c>
      <c r="H163" s="390" t="s">
        <v>46</v>
      </c>
      <c r="I163" s="390" t="s">
        <v>46</v>
      </c>
      <c r="J163" s="390" t="s">
        <v>46</v>
      </c>
      <c r="K163" s="390" t="s">
        <v>46</v>
      </c>
      <c r="L163" s="390" t="s">
        <v>46</v>
      </c>
      <c r="M163" s="390" t="s">
        <v>46</v>
      </c>
      <c r="N163" s="390" t="s">
        <v>46</v>
      </c>
      <c r="O163" s="390" t="s">
        <v>46</v>
      </c>
      <c r="P163" s="390" t="s">
        <v>46</v>
      </c>
      <c r="Q163" s="388" t="s">
        <v>46</v>
      </c>
      <c r="R163" s="387" t="s">
        <v>46</v>
      </c>
      <c r="T163" s="52"/>
      <c r="U163" s="386" t="s">
        <v>380</v>
      </c>
      <c r="W163" s="42"/>
    </row>
    <row r="164" spans="1:23" ht="20.25" customHeight="1">
      <c r="A164" s="154" t="s">
        <v>389</v>
      </c>
      <c r="B164" s="154"/>
      <c r="C164" s="154"/>
      <c r="D164" s="154"/>
      <c r="E164" s="154"/>
      <c r="F164" s="145"/>
      <c r="G164" s="399" t="s">
        <v>48</v>
      </c>
      <c r="H164" s="398" t="s">
        <v>48</v>
      </c>
      <c r="I164" s="398" t="s">
        <v>48</v>
      </c>
      <c r="J164" s="398" t="s">
        <v>48</v>
      </c>
      <c r="K164" s="398" t="s">
        <v>48</v>
      </c>
      <c r="L164" s="398" t="s">
        <v>48</v>
      </c>
      <c r="M164" s="398" t="s">
        <v>48</v>
      </c>
      <c r="N164" s="398" t="s">
        <v>48</v>
      </c>
      <c r="O164" s="398" t="s">
        <v>48</v>
      </c>
      <c r="P164" s="398" t="s">
        <v>48</v>
      </c>
      <c r="Q164" s="397" t="s">
        <v>48</v>
      </c>
      <c r="R164" s="393" t="s">
        <v>48</v>
      </c>
      <c r="T164" s="66" t="s">
        <v>388</v>
      </c>
      <c r="V164" s="392"/>
      <c r="W164" s="43"/>
    </row>
    <row r="165" spans="1:23" ht="20.25" customHeight="1">
      <c r="A165" s="154" t="s">
        <v>387</v>
      </c>
      <c r="C165" s="154"/>
      <c r="D165" s="154"/>
      <c r="E165" s="154"/>
      <c r="F165" s="145"/>
      <c r="G165" s="399">
        <v>765584</v>
      </c>
      <c r="H165" s="398">
        <v>100</v>
      </c>
      <c r="I165" s="398" t="s">
        <v>46</v>
      </c>
      <c r="J165" s="398">
        <v>100</v>
      </c>
      <c r="K165" s="398">
        <v>100</v>
      </c>
      <c r="L165" s="398">
        <v>100</v>
      </c>
      <c r="M165" s="398">
        <v>100</v>
      </c>
      <c r="N165" s="398">
        <v>100</v>
      </c>
      <c r="O165" s="398">
        <v>100</v>
      </c>
      <c r="P165" s="398" t="s">
        <v>46</v>
      </c>
      <c r="Q165" s="397" t="s">
        <v>46</v>
      </c>
      <c r="R165" s="393" t="s">
        <v>46</v>
      </c>
      <c r="T165" s="66"/>
      <c r="V165" s="392"/>
      <c r="W165" s="43"/>
    </row>
    <row r="166" spans="1:23" s="33" customFormat="1" ht="20.25" customHeight="1">
      <c r="A166" s="287"/>
      <c r="B166" s="287" t="s">
        <v>386</v>
      </c>
      <c r="C166" s="287"/>
      <c r="D166" s="287"/>
      <c r="E166" s="287"/>
      <c r="F166" s="286"/>
      <c r="G166" s="391">
        <v>514786.63</v>
      </c>
      <c r="H166" s="389">
        <v>67.239999999999995</v>
      </c>
      <c r="I166" s="389" t="s">
        <v>46</v>
      </c>
      <c r="J166" s="389">
        <v>100</v>
      </c>
      <c r="K166" s="389">
        <v>80.959999999999994</v>
      </c>
      <c r="L166" s="389">
        <v>65.03</v>
      </c>
      <c r="M166" s="389">
        <v>64.89</v>
      </c>
      <c r="N166" s="389">
        <v>65.739999999999995</v>
      </c>
      <c r="O166" s="389">
        <v>67.81</v>
      </c>
      <c r="P166" s="389" t="s">
        <v>46</v>
      </c>
      <c r="Q166" s="388" t="s">
        <v>46</v>
      </c>
      <c r="R166" s="387" t="s">
        <v>46</v>
      </c>
      <c r="T166" s="52"/>
      <c r="U166" s="386" t="s">
        <v>385</v>
      </c>
      <c r="V166" s="42"/>
      <c r="W166" s="42"/>
    </row>
    <row r="167" spans="1:23" s="33" customFormat="1" ht="20.25" customHeight="1">
      <c r="A167" s="287"/>
      <c r="B167" s="287" t="s">
        <v>384</v>
      </c>
      <c r="C167" s="287"/>
      <c r="D167" s="287"/>
      <c r="E167" s="287"/>
      <c r="F167" s="286"/>
      <c r="G167" s="391">
        <v>249010.3</v>
      </c>
      <c r="H167" s="389">
        <v>32.53</v>
      </c>
      <c r="I167" s="389" t="s">
        <v>46</v>
      </c>
      <c r="J167" s="389" t="s">
        <v>46</v>
      </c>
      <c r="K167" s="389">
        <v>19.04</v>
      </c>
      <c r="L167" s="389">
        <v>34.97</v>
      </c>
      <c r="M167" s="389">
        <v>35.11</v>
      </c>
      <c r="N167" s="389">
        <v>34.26</v>
      </c>
      <c r="O167" s="389">
        <v>32.19</v>
      </c>
      <c r="P167" s="389" t="s">
        <v>46</v>
      </c>
      <c r="Q167" s="388" t="s">
        <v>46</v>
      </c>
      <c r="R167" s="387" t="s">
        <v>46</v>
      </c>
      <c r="T167" s="52"/>
      <c r="U167" s="386" t="s">
        <v>383</v>
      </c>
      <c r="W167" s="42" t="s">
        <v>382</v>
      </c>
    </row>
    <row r="168" spans="1:23" s="33" customFormat="1" ht="20.25" customHeight="1">
      <c r="A168" s="287"/>
      <c r="B168" s="287" t="s">
        <v>381</v>
      </c>
      <c r="C168" s="287"/>
      <c r="D168" s="287"/>
      <c r="E168" s="287"/>
      <c r="F168" s="286"/>
      <c r="G168" s="396">
        <v>1787.07</v>
      </c>
      <c r="H168" s="390" t="s">
        <v>46</v>
      </c>
      <c r="I168" s="390" t="s">
        <v>46</v>
      </c>
      <c r="J168" s="390" t="s">
        <v>46</v>
      </c>
      <c r="K168" s="390" t="s">
        <v>46</v>
      </c>
      <c r="L168" s="390" t="s">
        <v>46</v>
      </c>
      <c r="M168" s="390" t="s">
        <v>46</v>
      </c>
      <c r="N168" s="390" t="s">
        <v>46</v>
      </c>
      <c r="O168" s="390" t="s">
        <v>46</v>
      </c>
      <c r="P168" s="390" t="s">
        <v>46</v>
      </c>
      <c r="Q168" s="388" t="s">
        <v>46</v>
      </c>
      <c r="R168" s="387" t="s">
        <v>46</v>
      </c>
      <c r="T168" s="52"/>
      <c r="U168" s="386" t="s">
        <v>380</v>
      </c>
      <c r="W168" s="42"/>
    </row>
    <row r="169" spans="1:23" ht="20.25" customHeight="1">
      <c r="A169" s="154" t="s">
        <v>379</v>
      </c>
      <c r="B169" s="154"/>
      <c r="C169" s="154"/>
      <c r="D169" s="154"/>
      <c r="E169" s="154"/>
      <c r="F169" s="145"/>
      <c r="G169" s="232">
        <v>765584</v>
      </c>
      <c r="H169" s="395">
        <v>100</v>
      </c>
      <c r="I169" s="395" t="s">
        <v>46</v>
      </c>
      <c r="J169" s="395">
        <v>100</v>
      </c>
      <c r="K169" s="395">
        <v>100</v>
      </c>
      <c r="L169" s="395">
        <v>100</v>
      </c>
      <c r="M169" s="395">
        <v>100</v>
      </c>
      <c r="N169" s="395">
        <v>100</v>
      </c>
      <c r="O169" s="395">
        <v>100</v>
      </c>
      <c r="P169" s="395" t="s">
        <v>46</v>
      </c>
      <c r="Q169" s="394" t="s">
        <v>46</v>
      </c>
      <c r="R169" s="393" t="s">
        <v>46</v>
      </c>
      <c r="T169" s="66" t="s">
        <v>378</v>
      </c>
      <c r="V169" s="392"/>
      <c r="W169" s="43"/>
    </row>
    <row r="170" spans="1:23" s="33" customFormat="1" ht="20.25" customHeight="1">
      <c r="A170" s="287"/>
      <c r="B170" s="287" t="s">
        <v>377</v>
      </c>
      <c r="C170" s="287"/>
      <c r="D170" s="287"/>
      <c r="E170" s="287"/>
      <c r="F170" s="286"/>
      <c r="G170" s="391">
        <v>765183.99</v>
      </c>
      <c r="H170" s="389">
        <v>99.95</v>
      </c>
      <c r="I170" s="389" t="s">
        <v>46</v>
      </c>
      <c r="J170" s="389">
        <v>100</v>
      </c>
      <c r="K170" s="389">
        <v>100</v>
      </c>
      <c r="L170" s="389">
        <v>100</v>
      </c>
      <c r="M170" s="389">
        <v>100</v>
      </c>
      <c r="N170" s="389">
        <v>99.84</v>
      </c>
      <c r="O170" s="389">
        <v>100</v>
      </c>
      <c r="P170" s="389" t="s">
        <v>46</v>
      </c>
      <c r="Q170" s="388" t="s">
        <v>46</v>
      </c>
      <c r="R170" s="387" t="s">
        <v>46</v>
      </c>
      <c r="U170" s="386" t="s">
        <v>376</v>
      </c>
      <c r="W170" s="42"/>
    </row>
    <row r="171" spans="1:23" s="33" customFormat="1" ht="20.25" customHeight="1">
      <c r="A171" s="287"/>
      <c r="B171" s="287" t="s">
        <v>375</v>
      </c>
      <c r="C171" s="287"/>
      <c r="D171" s="287"/>
      <c r="E171" s="287"/>
      <c r="F171" s="286"/>
      <c r="G171" s="391">
        <v>400.01</v>
      </c>
      <c r="H171" s="389">
        <v>0.05</v>
      </c>
      <c r="I171" s="390" t="s">
        <v>46</v>
      </c>
      <c r="J171" s="390" t="s">
        <v>46</v>
      </c>
      <c r="K171" s="389" t="s">
        <v>46</v>
      </c>
      <c r="L171" s="389" t="s">
        <v>46</v>
      </c>
      <c r="M171" s="390" t="s">
        <v>46</v>
      </c>
      <c r="N171" s="389">
        <v>0.16</v>
      </c>
      <c r="O171" s="389" t="s">
        <v>46</v>
      </c>
      <c r="P171" s="389" t="s">
        <v>46</v>
      </c>
      <c r="Q171" s="388" t="s">
        <v>46</v>
      </c>
      <c r="R171" s="387" t="s">
        <v>46</v>
      </c>
      <c r="U171" s="386" t="s">
        <v>374</v>
      </c>
      <c r="W171" s="42"/>
    </row>
    <row r="172" spans="1:23" ht="20.25" customHeight="1">
      <c r="A172" s="381"/>
      <c r="B172" s="381"/>
      <c r="C172" s="381"/>
      <c r="D172" s="381"/>
      <c r="E172" s="381"/>
      <c r="F172" s="385"/>
      <c r="G172" s="384"/>
      <c r="H172" s="382"/>
      <c r="I172" s="382"/>
      <c r="J172" s="382"/>
      <c r="K172" s="382"/>
      <c r="L172" s="382"/>
      <c r="M172" s="382"/>
      <c r="N172" s="382"/>
      <c r="O172" s="382"/>
      <c r="P172" s="382"/>
      <c r="Q172" s="383"/>
      <c r="R172" s="382"/>
      <c r="S172" s="381"/>
      <c r="T172" s="381"/>
      <c r="U172" s="381"/>
      <c r="V172" s="381"/>
      <c r="W172" s="381"/>
    </row>
    <row r="173" spans="1:23" ht="3.75" customHeight="1"/>
    <row r="174" spans="1:23" s="378" customFormat="1" ht="18.75" customHeight="1">
      <c r="A174" s="376" t="s">
        <v>312</v>
      </c>
      <c r="B174" s="72"/>
      <c r="C174" s="72"/>
      <c r="D174" s="72"/>
      <c r="E174" s="72"/>
      <c r="F174" s="72"/>
      <c r="G174" s="380" t="s">
        <v>48</v>
      </c>
      <c r="H174" s="379" t="s">
        <v>48</v>
      </c>
      <c r="I174" s="380" t="s">
        <v>48</v>
      </c>
      <c r="J174" s="379" t="s">
        <v>48</v>
      </c>
      <c r="K174" s="379" t="s">
        <v>48</v>
      </c>
      <c r="L174" s="379" t="s">
        <v>48</v>
      </c>
      <c r="M174" s="379" t="s">
        <v>48</v>
      </c>
      <c r="N174" s="379" t="s">
        <v>48</v>
      </c>
      <c r="O174" s="379" t="s">
        <v>48</v>
      </c>
      <c r="P174" s="379" t="s">
        <v>48</v>
      </c>
      <c r="Q174" s="379" t="s">
        <v>48</v>
      </c>
      <c r="R174" s="379" t="s">
        <v>48</v>
      </c>
      <c r="S174" s="379" t="s">
        <v>48</v>
      </c>
      <c r="T174" s="379" t="s">
        <v>48</v>
      </c>
      <c r="U174" s="58"/>
      <c r="V174" s="72"/>
      <c r="W174" s="58"/>
    </row>
    <row r="175" spans="1:23" s="376" customFormat="1">
      <c r="A175" s="376" t="s">
        <v>311</v>
      </c>
      <c r="T175" s="377"/>
      <c r="U175" s="377"/>
      <c r="V175" s="377"/>
    </row>
    <row r="176" spans="1:23" s="376" customFormat="1">
      <c r="A176" s="376" t="s">
        <v>310</v>
      </c>
    </row>
  </sheetData>
  <mergeCells count="60">
    <mergeCell ref="T7:W7"/>
    <mergeCell ref="A8:D8"/>
    <mergeCell ref="G8:H8"/>
    <mergeCell ref="T8:W8"/>
    <mergeCell ref="E4:F4"/>
    <mergeCell ref="G5:H5"/>
    <mergeCell ref="I5:R5"/>
    <mergeCell ref="I6:R6"/>
    <mergeCell ref="A7:F7"/>
    <mergeCell ref="G7:H7"/>
    <mergeCell ref="T37:W37"/>
    <mergeCell ref="A38:D38"/>
    <mergeCell ref="G38:H38"/>
    <mergeCell ref="T38:W38"/>
    <mergeCell ref="E34:F34"/>
    <mergeCell ref="G35:H35"/>
    <mergeCell ref="I35:R35"/>
    <mergeCell ref="I36:R36"/>
    <mergeCell ref="A37:F37"/>
    <mergeCell ref="G37:H37"/>
    <mergeCell ref="T66:W66"/>
    <mergeCell ref="A67:D67"/>
    <mergeCell ref="G67:H67"/>
    <mergeCell ref="T67:W67"/>
    <mergeCell ref="E63:F63"/>
    <mergeCell ref="G64:H64"/>
    <mergeCell ref="I64:R64"/>
    <mergeCell ref="I65:R65"/>
    <mergeCell ref="A66:F66"/>
    <mergeCell ref="G66:H66"/>
    <mergeCell ref="T96:W96"/>
    <mergeCell ref="A97:D97"/>
    <mergeCell ref="G97:H97"/>
    <mergeCell ref="T97:W97"/>
    <mergeCell ref="E93:F93"/>
    <mergeCell ref="G94:H94"/>
    <mergeCell ref="I94:R94"/>
    <mergeCell ref="I95:R95"/>
    <mergeCell ref="A96:F96"/>
    <mergeCell ref="G96:H96"/>
    <mergeCell ref="T126:W126"/>
    <mergeCell ref="A127:D127"/>
    <mergeCell ref="G127:H127"/>
    <mergeCell ref="T127:W127"/>
    <mergeCell ref="E123:F123"/>
    <mergeCell ref="G124:H124"/>
    <mergeCell ref="I124:R124"/>
    <mergeCell ref="I125:R125"/>
    <mergeCell ref="A126:F126"/>
    <mergeCell ref="G126:H126"/>
    <mergeCell ref="T155:W155"/>
    <mergeCell ref="A156:D156"/>
    <mergeCell ref="G156:H156"/>
    <mergeCell ref="T156:W156"/>
    <mergeCell ref="E152:F152"/>
    <mergeCell ref="G153:H153"/>
    <mergeCell ref="I153:R153"/>
    <mergeCell ref="I154:R154"/>
    <mergeCell ref="A155:F155"/>
    <mergeCell ref="G155:H155"/>
  </mergeCells>
  <pageMargins left="0.47244094488188981" right="0" top="0.86" bottom="0.57999999999999996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27"/>
  <sheetViews>
    <sheetView zoomScale="70" zoomScaleNormal="70" workbookViewId="0">
      <selection activeCell="B1" sqref="B1"/>
    </sheetView>
  </sheetViews>
  <sheetFormatPr defaultColWidth="9.109375" defaultRowHeight="18" customHeight="1"/>
  <cols>
    <col min="1" max="1" width="2.6640625" style="41" customWidth="1"/>
    <col min="2" max="2" width="7.109375" style="41" customWidth="1"/>
    <col min="3" max="3" width="15.6640625" style="71" customWidth="1"/>
    <col min="4" max="4" width="8.6640625" style="41" customWidth="1"/>
    <col min="5" max="5" width="6.44140625" style="41" customWidth="1"/>
    <col min="6" max="6" width="5.6640625" style="41" customWidth="1"/>
    <col min="7" max="7" width="6.6640625" style="41" customWidth="1"/>
    <col min="8" max="8" width="7.33203125" style="41" customWidth="1"/>
    <col min="9" max="9" width="8.33203125" style="41" customWidth="1"/>
    <col min="10" max="10" width="7.88671875" style="41" customWidth="1"/>
    <col min="11" max="11" width="9" style="41" customWidth="1"/>
    <col min="12" max="12" width="7.5546875" style="41" customWidth="1"/>
    <col min="13" max="14" width="7.44140625" style="41" customWidth="1"/>
    <col min="15" max="15" width="7.5546875" style="41" customWidth="1"/>
    <col min="16" max="16" width="0.5546875" style="41" customWidth="1"/>
    <col min="17" max="17" width="2.6640625" style="41" customWidth="1"/>
    <col min="18" max="18" width="28" style="41" customWidth="1"/>
    <col min="19" max="19" width="9.5546875" style="457" customWidth="1"/>
    <col min="20" max="16384" width="9.109375" style="41"/>
  </cols>
  <sheetData>
    <row r="1" spans="1:19" s="506" customFormat="1" ht="23.25" customHeight="1">
      <c r="A1" s="506" t="s">
        <v>558</v>
      </c>
      <c r="C1" s="508" t="s">
        <v>668</v>
      </c>
      <c r="S1" s="507"/>
    </row>
    <row r="2" spans="1:19" s="62" customFormat="1" ht="23.25" customHeight="1">
      <c r="A2" s="83" t="s">
        <v>556</v>
      </c>
      <c r="B2" s="83"/>
      <c r="C2" s="93" t="s">
        <v>396</v>
      </c>
      <c r="S2" s="481"/>
    </row>
    <row r="3" spans="1:19" ht="20.25" customHeight="1">
      <c r="C3" s="93" t="s">
        <v>528</v>
      </c>
    </row>
    <row r="4" spans="1:19" s="50" customFormat="1" ht="19.95" customHeight="1">
      <c r="A4" s="421"/>
      <c r="B4" s="421"/>
      <c r="C4" s="480"/>
      <c r="D4" s="479"/>
      <c r="E4" s="479"/>
      <c r="F4" s="722" t="s">
        <v>554</v>
      </c>
      <c r="G4" s="724"/>
      <c r="H4" s="724"/>
      <c r="I4" s="724"/>
      <c r="J4" s="724"/>
      <c r="K4" s="724"/>
      <c r="L4" s="724"/>
      <c r="M4" s="724"/>
      <c r="N4" s="724"/>
      <c r="O4" s="723"/>
      <c r="P4" s="478"/>
      <c r="Q4" s="478"/>
      <c r="R4" s="421"/>
      <c r="S4" s="469"/>
    </row>
    <row r="5" spans="1:19" s="50" customFormat="1" ht="18" customHeight="1">
      <c r="A5" s="81"/>
      <c r="B5" s="81"/>
      <c r="C5" s="80"/>
      <c r="D5" s="415" t="s">
        <v>73</v>
      </c>
      <c r="E5" s="477"/>
      <c r="F5" s="720" t="s">
        <v>109</v>
      </c>
      <c r="G5" s="725"/>
      <c r="H5" s="725"/>
      <c r="I5" s="725"/>
      <c r="J5" s="725"/>
      <c r="K5" s="725"/>
      <c r="L5" s="725"/>
      <c r="M5" s="725"/>
      <c r="N5" s="725"/>
      <c r="O5" s="721"/>
      <c r="P5" s="208"/>
      <c r="Q5" s="208"/>
      <c r="R5" s="208"/>
      <c r="S5" s="469"/>
    </row>
    <row r="6" spans="1:19" s="50" customFormat="1" ht="19.5" customHeight="1">
      <c r="A6" s="81"/>
      <c r="B6" s="81" t="s">
        <v>394</v>
      </c>
      <c r="C6" s="80"/>
      <c r="D6" s="415" t="s">
        <v>279</v>
      </c>
      <c r="E6" s="415" t="s">
        <v>344</v>
      </c>
      <c r="F6" s="415" t="s">
        <v>553</v>
      </c>
      <c r="G6" s="410">
        <v>1500</v>
      </c>
      <c r="H6" s="410">
        <v>3001</v>
      </c>
      <c r="I6" s="410">
        <v>5001</v>
      </c>
      <c r="J6" s="410">
        <v>10001</v>
      </c>
      <c r="K6" s="410">
        <v>15001</v>
      </c>
      <c r="L6" s="410">
        <v>30001</v>
      </c>
      <c r="M6" s="410">
        <v>50001</v>
      </c>
      <c r="N6" s="410">
        <v>100001</v>
      </c>
      <c r="O6" s="415" t="s">
        <v>552</v>
      </c>
      <c r="P6" s="727" t="s">
        <v>551</v>
      </c>
      <c r="Q6" s="718"/>
      <c r="R6" s="718"/>
      <c r="S6" s="469"/>
    </row>
    <row r="7" spans="1:19" s="50" customFormat="1" ht="18" customHeight="1">
      <c r="A7" s="81"/>
      <c r="B7" s="81"/>
      <c r="C7" s="80"/>
      <c r="D7" s="415" t="s">
        <v>70</v>
      </c>
      <c r="E7" s="415" t="s">
        <v>339</v>
      </c>
      <c r="F7" s="415"/>
      <c r="G7" s="415" t="s">
        <v>46</v>
      </c>
      <c r="H7" s="415" t="s">
        <v>46</v>
      </c>
      <c r="I7" s="415" t="s">
        <v>46</v>
      </c>
      <c r="J7" s="415" t="s">
        <v>46</v>
      </c>
      <c r="K7" s="415" t="s">
        <v>46</v>
      </c>
      <c r="L7" s="415" t="s">
        <v>46</v>
      </c>
      <c r="M7" s="415" t="s">
        <v>46</v>
      </c>
      <c r="N7" s="415" t="s">
        <v>46</v>
      </c>
      <c r="O7" s="415"/>
      <c r="P7" s="208"/>
      <c r="Q7" s="208"/>
      <c r="S7" s="469"/>
    </row>
    <row r="8" spans="1:19" s="50" customFormat="1" ht="18" customHeight="1">
      <c r="A8" s="401"/>
      <c r="B8" s="401"/>
      <c r="C8" s="476"/>
      <c r="D8" s="404" t="s">
        <v>67</v>
      </c>
      <c r="E8" s="475"/>
      <c r="F8" s="404"/>
      <c r="G8" s="474">
        <v>3000</v>
      </c>
      <c r="H8" s="474">
        <v>5000</v>
      </c>
      <c r="I8" s="474">
        <v>10000</v>
      </c>
      <c r="J8" s="474">
        <v>15000</v>
      </c>
      <c r="K8" s="474">
        <v>30000</v>
      </c>
      <c r="L8" s="474">
        <v>50000</v>
      </c>
      <c r="M8" s="474">
        <v>100000</v>
      </c>
      <c r="N8" s="474">
        <v>300000</v>
      </c>
      <c r="O8" s="404"/>
      <c r="P8" s="473"/>
      <c r="Q8" s="473"/>
      <c r="R8" s="401"/>
      <c r="S8" s="469"/>
    </row>
    <row r="9" spans="1:19" s="50" customFormat="1" ht="19.5" customHeight="1">
      <c r="A9" s="81" t="s">
        <v>667</v>
      </c>
      <c r="B9" s="81"/>
      <c r="C9" s="80"/>
      <c r="D9" s="505">
        <v>765584</v>
      </c>
      <c r="E9" s="505" t="s">
        <v>46</v>
      </c>
      <c r="F9" s="505" t="s">
        <v>46</v>
      </c>
      <c r="G9" s="505">
        <v>10850.99</v>
      </c>
      <c r="H9" s="505">
        <v>56844.49</v>
      </c>
      <c r="I9" s="505">
        <v>170639.94</v>
      </c>
      <c r="J9" s="505">
        <v>186096.03</v>
      </c>
      <c r="K9" s="505">
        <v>251874.16</v>
      </c>
      <c r="L9" s="505">
        <v>62719.01</v>
      </c>
      <c r="M9" s="505">
        <v>18184.07</v>
      </c>
      <c r="N9" s="505">
        <v>8375.31</v>
      </c>
      <c r="O9" s="505" t="s">
        <v>46</v>
      </c>
      <c r="P9" s="81"/>
      <c r="Q9" s="50" t="s">
        <v>370</v>
      </c>
      <c r="S9" s="469"/>
    </row>
    <row r="10" spans="1:19" s="50" customFormat="1" ht="19.5" customHeight="1">
      <c r="A10" s="81" t="s">
        <v>666</v>
      </c>
      <c r="B10" s="81"/>
      <c r="C10" s="80"/>
      <c r="D10" s="504">
        <v>2388107.35</v>
      </c>
      <c r="E10" s="504" t="s">
        <v>46</v>
      </c>
      <c r="F10" s="504" t="s">
        <v>46</v>
      </c>
      <c r="G10" s="504">
        <v>14145.21</v>
      </c>
      <c r="H10" s="504">
        <v>99697.43</v>
      </c>
      <c r="I10" s="504">
        <v>391615.24</v>
      </c>
      <c r="J10" s="504">
        <v>566296.09</v>
      </c>
      <c r="K10" s="504">
        <v>906879.47</v>
      </c>
      <c r="L10" s="504">
        <v>273284.40000000002</v>
      </c>
      <c r="M10" s="504">
        <v>97402.34</v>
      </c>
      <c r="N10" s="504">
        <v>38787.17</v>
      </c>
      <c r="O10" s="504" t="s">
        <v>46</v>
      </c>
      <c r="P10" s="81"/>
      <c r="Q10" s="50" t="s">
        <v>665</v>
      </c>
      <c r="S10" s="729"/>
    </row>
    <row r="11" spans="1:19" s="50" customFormat="1" ht="19.5" customHeight="1">
      <c r="A11" s="81" t="s">
        <v>664</v>
      </c>
      <c r="B11" s="81"/>
      <c r="C11" s="80"/>
      <c r="D11" s="488">
        <v>765584</v>
      </c>
      <c r="E11" s="487">
        <v>100</v>
      </c>
      <c r="F11" s="487" t="s">
        <v>46</v>
      </c>
      <c r="G11" s="487">
        <v>100</v>
      </c>
      <c r="H11" s="487">
        <v>100</v>
      </c>
      <c r="I11" s="487">
        <v>100</v>
      </c>
      <c r="J11" s="487">
        <v>100</v>
      </c>
      <c r="K11" s="487">
        <v>100</v>
      </c>
      <c r="L11" s="487">
        <v>100</v>
      </c>
      <c r="M11" s="487">
        <v>100</v>
      </c>
      <c r="N11" s="487">
        <v>100</v>
      </c>
      <c r="O11" s="493" t="s">
        <v>46</v>
      </c>
      <c r="P11" s="503"/>
      <c r="Q11" s="50" t="s">
        <v>663</v>
      </c>
      <c r="S11" s="729"/>
    </row>
    <row r="12" spans="1:19" ht="19.5" customHeight="1">
      <c r="A12" s="71"/>
      <c r="B12" s="71" t="s">
        <v>662</v>
      </c>
      <c r="C12" s="73"/>
      <c r="D12" s="468">
        <v>673786.35</v>
      </c>
      <c r="E12" s="467">
        <v>88.01</v>
      </c>
      <c r="F12" s="467" t="s">
        <v>46</v>
      </c>
      <c r="G12" s="467">
        <v>100</v>
      </c>
      <c r="H12" s="467">
        <v>97.43</v>
      </c>
      <c r="I12" s="467">
        <v>90.5</v>
      </c>
      <c r="J12" s="467">
        <v>87.41</v>
      </c>
      <c r="K12" s="467">
        <v>83.61</v>
      </c>
      <c r="L12" s="467">
        <v>88.64</v>
      </c>
      <c r="M12" s="467">
        <v>87.35</v>
      </c>
      <c r="N12" s="467">
        <v>100</v>
      </c>
      <c r="O12" s="489" t="s">
        <v>46</v>
      </c>
      <c r="P12" s="502"/>
      <c r="Q12" s="71"/>
      <c r="R12" s="41" t="s">
        <v>661</v>
      </c>
    </row>
    <row r="13" spans="1:19" ht="19.5" customHeight="1">
      <c r="A13" s="71"/>
      <c r="B13" s="71" t="s">
        <v>660</v>
      </c>
      <c r="C13" s="73"/>
      <c r="D13" s="468">
        <v>74986.070000000007</v>
      </c>
      <c r="E13" s="467">
        <v>9.7899999999999991</v>
      </c>
      <c r="F13" s="466" t="s">
        <v>46</v>
      </c>
      <c r="G13" s="466" t="s">
        <v>46</v>
      </c>
      <c r="H13" s="467">
        <v>2.57</v>
      </c>
      <c r="I13" s="467">
        <v>8.2200000000000006</v>
      </c>
      <c r="J13" s="467">
        <v>11.4</v>
      </c>
      <c r="K13" s="467">
        <v>13.12</v>
      </c>
      <c r="L13" s="467">
        <v>6.78</v>
      </c>
      <c r="M13" s="466">
        <v>5.34</v>
      </c>
      <c r="N13" s="467" t="s">
        <v>46</v>
      </c>
      <c r="O13" s="489" t="s">
        <v>46</v>
      </c>
      <c r="P13" s="502"/>
      <c r="Q13" s="71"/>
      <c r="R13" s="41" t="s">
        <v>659</v>
      </c>
    </row>
    <row r="14" spans="1:19" ht="19.5" customHeight="1">
      <c r="A14" s="71"/>
      <c r="B14" s="71" t="s">
        <v>658</v>
      </c>
      <c r="C14" s="73"/>
      <c r="D14" s="468">
        <v>15209.08</v>
      </c>
      <c r="E14" s="467">
        <v>1.99</v>
      </c>
      <c r="F14" s="466" t="s">
        <v>46</v>
      </c>
      <c r="G14" s="466" t="s">
        <v>46</v>
      </c>
      <c r="H14" s="466" t="s">
        <v>46</v>
      </c>
      <c r="I14" s="467">
        <v>1.1000000000000001</v>
      </c>
      <c r="J14" s="467">
        <v>0.82</v>
      </c>
      <c r="K14" s="467">
        <v>3.02</v>
      </c>
      <c r="L14" s="467">
        <v>4.58</v>
      </c>
      <c r="M14" s="467">
        <v>7.3</v>
      </c>
      <c r="N14" s="466" t="s">
        <v>46</v>
      </c>
      <c r="O14" s="489" t="s">
        <v>46</v>
      </c>
      <c r="P14" s="502"/>
      <c r="Q14" s="71"/>
      <c r="R14" s="41" t="s">
        <v>657</v>
      </c>
    </row>
    <row r="15" spans="1:19" ht="19.5" customHeight="1">
      <c r="A15" s="71"/>
      <c r="B15" s="71" t="s">
        <v>656</v>
      </c>
      <c r="C15" s="73"/>
      <c r="D15" s="468">
        <v>688.5</v>
      </c>
      <c r="E15" s="467">
        <v>0.09</v>
      </c>
      <c r="F15" s="466" t="s">
        <v>46</v>
      </c>
      <c r="G15" s="466" t="s">
        <v>46</v>
      </c>
      <c r="H15" s="466" t="s">
        <v>46</v>
      </c>
      <c r="I15" s="466" t="s">
        <v>46</v>
      </c>
      <c r="J15" s="467">
        <v>0.37</v>
      </c>
      <c r="K15" s="466" t="s">
        <v>46</v>
      </c>
      <c r="L15" s="466" t="s">
        <v>46</v>
      </c>
      <c r="M15" s="466" t="s">
        <v>46</v>
      </c>
      <c r="N15" s="466" t="s">
        <v>46</v>
      </c>
      <c r="O15" s="489" t="s">
        <v>46</v>
      </c>
      <c r="P15" s="502"/>
      <c r="Q15" s="71"/>
      <c r="R15" s="41" t="s">
        <v>655</v>
      </c>
    </row>
    <row r="16" spans="1:19" ht="19.5" customHeight="1">
      <c r="A16" s="71"/>
      <c r="B16" s="71" t="s">
        <v>654</v>
      </c>
      <c r="C16" s="73"/>
      <c r="D16" s="468">
        <v>605.78</v>
      </c>
      <c r="E16" s="466">
        <v>0.08</v>
      </c>
      <c r="F16" s="466" t="s">
        <v>46</v>
      </c>
      <c r="G16" s="466" t="s">
        <v>46</v>
      </c>
      <c r="H16" s="466" t="s">
        <v>46</v>
      </c>
      <c r="I16" s="466" t="s">
        <v>46</v>
      </c>
      <c r="J16" s="466" t="s">
        <v>46</v>
      </c>
      <c r="K16" s="466">
        <v>0.25</v>
      </c>
      <c r="L16" s="466" t="s">
        <v>46</v>
      </c>
      <c r="M16" s="466" t="s">
        <v>46</v>
      </c>
      <c r="N16" s="466" t="s">
        <v>46</v>
      </c>
      <c r="O16" s="489" t="s">
        <v>46</v>
      </c>
      <c r="P16" s="502"/>
      <c r="Q16" s="71"/>
      <c r="R16" s="41" t="s">
        <v>653</v>
      </c>
    </row>
    <row r="17" spans="1:19" ht="17.25" customHeight="1">
      <c r="A17" s="71"/>
      <c r="B17" s="71" t="s">
        <v>652</v>
      </c>
      <c r="C17" s="73"/>
      <c r="D17" s="468" t="s">
        <v>46</v>
      </c>
      <c r="E17" s="467" t="s">
        <v>46</v>
      </c>
      <c r="F17" s="466" t="s">
        <v>46</v>
      </c>
      <c r="G17" s="466" t="s">
        <v>46</v>
      </c>
      <c r="H17" s="466" t="s">
        <v>46</v>
      </c>
      <c r="I17" s="467" t="s">
        <v>46</v>
      </c>
      <c r="J17" s="466" t="s">
        <v>46</v>
      </c>
      <c r="K17" s="466" t="s">
        <v>46</v>
      </c>
      <c r="L17" s="466" t="s">
        <v>46</v>
      </c>
      <c r="M17" s="466" t="s">
        <v>46</v>
      </c>
      <c r="N17" s="466" t="s">
        <v>46</v>
      </c>
      <c r="O17" s="489" t="s">
        <v>46</v>
      </c>
      <c r="P17" s="502"/>
      <c r="Q17" s="71"/>
      <c r="R17" s="41" t="s">
        <v>651</v>
      </c>
    </row>
    <row r="18" spans="1:19" ht="17.25" customHeight="1">
      <c r="A18" s="71"/>
      <c r="B18" s="71" t="s">
        <v>650</v>
      </c>
      <c r="C18" s="73"/>
      <c r="D18" s="468">
        <v>308.26</v>
      </c>
      <c r="E18" s="466">
        <v>0.04</v>
      </c>
      <c r="F18" s="466" t="s">
        <v>46</v>
      </c>
      <c r="G18" s="466" t="s">
        <v>46</v>
      </c>
      <c r="H18" s="466" t="s">
        <v>46</v>
      </c>
      <c r="I18" s="467">
        <v>0.18</v>
      </c>
      <c r="J18" s="466" t="s">
        <v>46</v>
      </c>
      <c r="K18" s="466" t="s">
        <v>46</v>
      </c>
      <c r="L18" s="466" t="s">
        <v>46</v>
      </c>
      <c r="M18" s="466" t="s">
        <v>46</v>
      </c>
      <c r="N18" s="466" t="s">
        <v>46</v>
      </c>
      <c r="O18" s="489" t="s">
        <v>46</v>
      </c>
      <c r="P18" s="502"/>
      <c r="Q18" s="71"/>
      <c r="R18" s="41" t="s">
        <v>531</v>
      </c>
    </row>
    <row r="19" spans="1:19" s="50" customFormat="1" ht="19.5" customHeight="1">
      <c r="A19" s="81" t="s">
        <v>649</v>
      </c>
      <c r="B19" s="81"/>
      <c r="C19" s="80"/>
      <c r="D19" s="488">
        <v>765584</v>
      </c>
      <c r="E19" s="487">
        <v>100</v>
      </c>
      <c r="F19" s="487" t="s">
        <v>46</v>
      </c>
      <c r="G19" s="487">
        <v>100</v>
      </c>
      <c r="H19" s="487">
        <v>100</v>
      </c>
      <c r="I19" s="487">
        <v>100</v>
      </c>
      <c r="J19" s="487">
        <v>100</v>
      </c>
      <c r="K19" s="487">
        <v>100</v>
      </c>
      <c r="L19" s="487">
        <v>100</v>
      </c>
      <c r="M19" s="487">
        <v>100</v>
      </c>
      <c r="N19" s="487">
        <v>100</v>
      </c>
      <c r="O19" s="493" t="s">
        <v>46</v>
      </c>
      <c r="P19" s="81"/>
      <c r="Q19" s="50" t="s">
        <v>648</v>
      </c>
      <c r="S19" s="469"/>
    </row>
    <row r="20" spans="1:19" ht="19.5" customHeight="1">
      <c r="A20" s="71"/>
      <c r="B20" s="71" t="s">
        <v>647</v>
      </c>
      <c r="C20" s="73"/>
      <c r="D20" s="468">
        <v>399159.94</v>
      </c>
      <c r="E20" s="467">
        <v>52.14</v>
      </c>
      <c r="F20" s="468" t="s">
        <v>46</v>
      </c>
      <c r="G20" s="467">
        <v>30.04</v>
      </c>
      <c r="H20" s="467">
        <v>44.92</v>
      </c>
      <c r="I20" s="467">
        <v>51.19</v>
      </c>
      <c r="J20" s="467">
        <v>50.64</v>
      </c>
      <c r="K20" s="467">
        <v>56.14</v>
      </c>
      <c r="L20" s="467">
        <v>44.81</v>
      </c>
      <c r="M20" s="467">
        <v>69.459999999999994</v>
      </c>
      <c r="N20" s="467">
        <v>79.45</v>
      </c>
      <c r="O20" s="489" t="s">
        <v>46</v>
      </c>
      <c r="P20" s="71"/>
      <c r="Q20" s="71"/>
      <c r="R20" s="41" t="s">
        <v>646</v>
      </c>
    </row>
    <row r="21" spans="1:19" ht="19.5" customHeight="1">
      <c r="A21" s="71"/>
      <c r="B21" s="71" t="s">
        <v>645</v>
      </c>
      <c r="C21" s="73"/>
      <c r="D21" s="468">
        <v>105396.99</v>
      </c>
      <c r="E21" s="467">
        <v>13.77</v>
      </c>
      <c r="F21" s="468" t="s">
        <v>46</v>
      </c>
      <c r="G21" s="467">
        <v>69.95</v>
      </c>
      <c r="H21" s="467">
        <v>34.729999999999997</v>
      </c>
      <c r="I21" s="467">
        <v>15.97</v>
      </c>
      <c r="J21" s="467">
        <v>11.95</v>
      </c>
      <c r="K21" s="467">
        <v>10.61</v>
      </c>
      <c r="L21" s="467">
        <v>2.99</v>
      </c>
      <c r="M21" s="467" t="s">
        <v>46</v>
      </c>
      <c r="N21" s="466" t="s">
        <v>46</v>
      </c>
      <c r="O21" s="489" t="s">
        <v>46</v>
      </c>
      <c r="P21" s="71"/>
      <c r="Q21" s="71"/>
      <c r="R21" s="41" t="s">
        <v>618</v>
      </c>
    </row>
    <row r="22" spans="1:19" ht="19.5" customHeight="1">
      <c r="A22" s="71"/>
      <c r="B22" s="71" t="s">
        <v>644</v>
      </c>
      <c r="C22" s="73"/>
      <c r="D22" s="468">
        <v>254259.04</v>
      </c>
      <c r="E22" s="467">
        <v>33.21</v>
      </c>
      <c r="F22" s="468" t="s">
        <v>46</v>
      </c>
      <c r="G22" s="468" t="s">
        <v>46</v>
      </c>
      <c r="H22" s="467">
        <v>16.05</v>
      </c>
      <c r="I22" s="467">
        <v>31.41</v>
      </c>
      <c r="J22" s="467">
        <v>37.42</v>
      </c>
      <c r="K22" s="467">
        <v>32.51</v>
      </c>
      <c r="L22" s="467">
        <v>52.19</v>
      </c>
      <c r="M22" s="467">
        <v>30.54</v>
      </c>
      <c r="N22" s="466">
        <v>20.54</v>
      </c>
      <c r="O22" s="489" t="s">
        <v>46</v>
      </c>
      <c r="P22" s="71"/>
      <c r="Q22" s="71"/>
      <c r="R22" s="41" t="s">
        <v>643</v>
      </c>
    </row>
    <row r="23" spans="1:19" ht="19.5" customHeight="1">
      <c r="A23" s="71"/>
      <c r="B23" s="71" t="s">
        <v>642</v>
      </c>
      <c r="C23" s="73"/>
      <c r="D23" s="489" t="s">
        <v>46</v>
      </c>
      <c r="E23" s="466" t="s">
        <v>46</v>
      </c>
      <c r="F23" s="468" t="s">
        <v>46</v>
      </c>
      <c r="G23" s="468" t="s">
        <v>46</v>
      </c>
      <c r="H23" s="466" t="s">
        <v>46</v>
      </c>
      <c r="I23" s="466" t="s">
        <v>46</v>
      </c>
      <c r="J23" s="466" t="s">
        <v>46</v>
      </c>
      <c r="K23" s="466" t="s">
        <v>46</v>
      </c>
      <c r="L23" s="466" t="s">
        <v>46</v>
      </c>
      <c r="M23" s="466" t="s">
        <v>46</v>
      </c>
      <c r="N23" s="466" t="s">
        <v>46</v>
      </c>
      <c r="O23" s="489" t="s">
        <v>46</v>
      </c>
      <c r="P23" s="71"/>
      <c r="Q23" s="71"/>
      <c r="R23" s="41" t="s">
        <v>641</v>
      </c>
    </row>
    <row r="24" spans="1:19" ht="16.5" customHeight="1">
      <c r="A24" s="71"/>
      <c r="B24" s="71" t="s">
        <v>640</v>
      </c>
      <c r="C24" s="73"/>
      <c r="D24" s="468" t="s">
        <v>46</v>
      </c>
      <c r="E24" s="466" t="s">
        <v>46</v>
      </c>
      <c r="F24" s="468" t="s">
        <v>46</v>
      </c>
      <c r="G24" s="468" t="s">
        <v>46</v>
      </c>
      <c r="H24" s="466" t="s">
        <v>46</v>
      </c>
      <c r="I24" s="466" t="s">
        <v>46</v>
      </c>
      <c r="J24" s="467" t="s">
        <v>46</v>
      </c>
      <c r="K24" s="466" t="s">
        <v>46</v>
      </c>
      <c r="L24" s="466" t="s">
        <v>46</v>
      </c>
      <c r="M24" s="466" t="s">
        <v>46</v>
      </c>
      <c r="N24" s="466" t="s">
        <v>46</v>
      </c>
      <c r="O24" s="489" t="s">
        <v>46</v>
      </c>
      <c r="P24" s="71"/>
      <c r="Q24" s="71"/>
      <c r="R24" s="41" t="s">
        <v>639</v>
      </c>
    </row>
    <row r="25" spans="1:19" ht="19.5" customHeight="1">
      <c r="A25" s="71"/>
      <c r="B25" s="71" t="s">
        <v>638</v>
      </c>
      <c r="C25" s="73"/>
      <c r="D25" s="468">
        <v>6768.04</v>
      </c>
      <c r="E25" s="467">
        <v>0.88</v>
      </c>
      <c r="F25" s="468" t="s">
        <v>46</v>
      </c>
      <c r="G25" s="468" t="s">
        <v>46</v>
      </c>
      <c r="H25" s="467">
        <v>4.3</v>
      </c>
      <c r="I25" s="466">
        <v>1.43</v>
      </c>
      <c r="J25" s="466" t="s">
        <v>46</v>
      </c>
      <c r="K25" s="466">
        <v>0.75</v>
      </c>
      <c r="L25" s="466" t="s">
        <v>46</v>
      </c>
      <c r="M25" s="466" t="s">
        <v>46</v>
      </c>
      <c r="N25" s="466" t="s">
        <v>46</v>
      </c>
      <c r="O25" s="489" t="s">
        <v>46</v>
      </c>
      <c r="P25" s="71"/>
      <c r="Q25" s="71"/>
      <c r="R25" s="41" t="s">
        <v>531</v>
      </c>
    </row>
    <row r="26" spans="1:19" ht="25.2" customHeight="1">
      <c r="A26" s="71"/>
      <c r="B26" s="71"/>
      <c r="D26" s="485"/>
      <c r="E26" s="492"/>
      <c r="F26" s="484"/>
      <c r="G26" s="484"/>
      <c r="H26" s="492"/>
      <c r="I26" s="484"/>
      <c r="J26" s="484"/>
      <c r="K26" s="484"/>
      <c r="L26" s="484"/>
      <c r="M26" s="484"/>
      <c r="N26" s="484"/>
      <c r="O26" s="491"/>
      <c r="P26" s="71"/>
      <c r="Q26" s="71"/>
      <c r="S26" s="501">
        <v>29</v>
      </c>
    </row>
    <row r="27" spans="1:19" s="176" customFormat="1" ht="39" customHeight="1">
      <c r="A27" s="434" t="s">
        <v>558</v>
      </c>
      <c r="B27" s="434"/>
      <c r="C27" s="483" t="s">
        <v>557</v>
      </c>
      <c r="S27" s="500">
        <v>30</v>
      </c>
    </row>
    <row r="28" spans="1:19" s="62" customFormat="1" ht="23.25" customHeight="1">
      <c r="A28" s="83" t="s">
        <v>556</v>
      </c>
      <c r="B28" s="83"/>
      <c r="C28" s="93" t="s">
        <v>396</v>
      </c>
      <c r="S28" s="481"/>
    </row>
    <row r="29" spans="1:19" ht="20.25" customHeight="1">
      <c r="C29" s="93" t="s">
        <v>555</v>
      </c>
    </row>
    <row r="30" spans="1:19" s="50" customFormat="1" ht="19.95" customHeight="1">
      <c r="A30" s="421"/>
      <c r="B30" s="421"/>
      <c r="C30" s="480"/>
      <c r="D30" s="479"/>
      <c r="E30" s="479"/>
      <c r="F30" s="722" t="s">
        <v>554</v>
      </c>
      <c r="G30" s="724"/>
      <c r="H30" s="724"/>
      <c r="I30" s="724"/>
      <c r="J30" s="724"/>
      <c r="K30" s="724"/>
      <c r="L30" s="724"/>
      <c r="M30" s="724"/>
      <c r="N30" s="724"/>
      <c r="O30" s="723"/>
      <c r="P30" s="478"/>
      <c r="Q30" s="478"/>
      <c r="R30" s="421"/>
      <c r="S30" s="469"/>
    </row>
    <row r="31" spans="1:19" s="50" customFormat="1" ht="18" customHeight="1">
      <c r="A31" s="81"/>
      <c r="B31" s="81"/>
      <c r="C31" s="80"/>
      <c r="D31" s="415" t="s">
        <v>73</v>
      </c>
      <c r="E31" s="477"/>
      <c r="F31" s="720" t="s">
        <v>109</v>
      </c>
      <c r="G31" s="725"/>
      <c r="H31" s="725"/>
      <c r="I31" s="725"/>
      <c r="J31" s="725"/>
      <c r="K31" s="725"/>
      <c r="L31" s="725"/>
      <c r="M31" s="725"/>
      <c r="N31" s="725"/>
      <c r="O31" s="721"/>
      <c r="P31" s="208"/>
      <c r="Q31" s="208"/>
      <c r="R31" s="208"/>
      <c r="S31" s="469"/>
    </row>
    <row r="32" spans="1:19" s="50" customFormat="1" ht="19.5" customHeight="1">
      <c r="A32" s="81"/>
      <c r="B32" s="81" t="s">
        <v>394</v>
      </c>
      <c r="C32" s="80"/>
      <c r="D32" s="415" t="s">
        <v>279</v>
      </c>
      <c r="E32" s="415" t="s">
        <v>344</v>
      </c>
      <c r="F32" s="415" t="s">
        <v>553</v>
      </c>
      <c r="G32" s="410">
        <v>1500</v>
      </c>
      <c r="H32" s="410">
        <v>3001</v>
      </c>
      <c r="I32" s="410">
        <v>5001</v>
      </c>
      <c r="J32" s="410">
        <v>10001</v>
      </c>
      <c r="K32" s="410">
        <v>15001</v>
      </c>
      <c r="L32" s="410">
        <v>30001</v>
      </c>
      <c r="M32" s="410">
        <v>50001</v>
      </c>
      <c r="N32" s="410">
        <v>100001</v>
      </c>
      <c r="O32" s="415" t="s">
        <v>552</v>
      </c>
      <c r="P32" s="727" t="s">
        <v>551</v>
      </c>
      <c r="Q32" s="718"/>
      <c r="R32" s="718"/>
      <c r="S32" s="469"/>
    </row>
    <row r="33" spans="1:19" s="50" customFormat="1" ht="18" customHeight="1">
      <c r="A33" s="81"/>
      <c r="B33" s="81"/>
      <c r="C33" s="80"/>
      <c r="D33" s="415" t="s">
        <v>70</v>
      </c>
      <c r="E33" s="415" t="s">
        <v>339</v>
      </c>
      <c r="F33" s="415"/>
      <c r="G33" s="415" t="s">
        <v>46</v>
      </c>
      <c r="H33" s="415" t="s">
        <v>46</v>
      </c>
      <c r="I33" s="415" t="s">
        <v>46</v>
      </c>
      <c r="J33" s="415" t="s">
        <v>46</v>
      </c>
      <c r="K33" s="415" t="s">
        <v>46</v>
      </c>
      <c r="L33" s="415" t="s">
        <v>46</v>
      </c>
      <c r="M33" s="415" t="s">
        <v>46</v>
      </c>
      <c r="N33" s="415" t="s">
        <v>46</v>
      </c>
      <c r="O33" s="415"/>
      <c r="P33" s="208"/>
      <c r="Q33" s="208"/>
      <c r="S33" s="469"/>
    </row>
    <row r="34" spans="1:19" s="50" customFormat="1" ht="18" customHeight="1">
      <c r="A34" s="401"/>
      <c r="B34" s="401"/>
      <c r="C34" s="476"/>
      <c r="D34" s="404" t="s">
        <v>67</v>
      </c>
      <c r="E34" s="475"/>
      <c r="F34" s="404"/>
      <c r="G34" s="474">
        <v>3000</v>
      </c>
      <c r="H34" s="474">
        <v>5000</v>
      </c>
      <c r="I34" s="474">
        <v>10000</v>
      </c>
      <c r="J34" s="474">
        <v>15000</v>
      </c>
      <c r="K34" s="474">
        <v>30000</v>
      </c>
      <c r="L34" s="474">
        <v>50000</v>
      </c>
      <c r="M34" s="474">
        <v>100000</v>
      </c>
      <c r="N34" s="474">
        <v>300000</v>
      </c>
      <c r="O34" s="404"/>
      <c r="P34" s="473"/>
      <c r="Q34" s="473"/>
      <c r="R34" s="401"/>
      <c r="S34" s="469"/>
    </row>
    <row r="35" spans="1:19" s="50" customFormat="1" ht="20.25" customHeight="1">
      <c r="A35" s="81" t="s">
        <v>637</v>
      </c>
      <c r="B35" s="81"/>
      <c r="C35" s="80"/>
      <c r="D35" s="488">
        <v>765584</v>
      </c>
      <c r="E35" s="487">
        <v>100</v>
      </c>
      <c r="F35" s="487" t="s">
        <v>46</v>
      </c>
      <c r="G35" s="487">
        <v>100</v>
      </c>
      <c r="H35" s="487">
        <v>100</v>
      </c>
      <c r="I35" s="487">
        <v>100</v>
      </c>
      <c r="J35" s="487">
        <v>100</v>
      </c>
      <c r="K35" s="487">
        <v>100</v>
      </c>
      <c r="L35" s="487">
        <v>100</v>
      </c>
      <c r="M35" s="487">
        <v>100</v>
      </c>
      <c r="N35" s="487">
        <v>100</v>
      </c>
      <c r="O35" s="493" t="s">
        <v>46</v>
      </c>
      <c r="P35" s="81"/>
      <c r="Q35" s="50" t="s">
        <v>636</v>
      </c>
      <c r="S35" s="469"/>
    </row>
    <row r="36" spans="1:19" ht="20.25" customHeight="1">
      <c r="A36" s="71"/>
      <c r="B36" s="71" t="s">
        <v>635</v>
      </c>
      <c r="C36" s="73"/>
      <c r="D36" s="468">
        <v>650288.13</v>
      </c>
      <c r="E36" s="467">
        <v>84.94</v>
      </c>
      <c r="F36" s="467" t="s">
        <v>46</v>
      </c>
      <c r="G36" s="467">
        <v>95.37</v>
      </c>
      <c r="H36" s="467">
        <v>90.21</v>
      </c>
      <c r="I36" s="467">
        <v>84.73</v>
      </c>
      <c r="J36" s="467">
        <v>83.1</v>
      </c>
      <c r="K36" s="467">
        <v>82.59</v>
      </c>
      <c r="L36" s="467">
        <v>91.05</v>
      </c>
      <c r="M36" s="467">
        <v>89.79</v>
      </c>
      <c r="N36" s="467">
        <v>95.22</v>
      </c>
      <c r="O36" s="489" t="s">
        <v>46</v>
      </c>
      <c r="P36" s="71"/>
      <c r="Q36" s="71"/>
      <c r="R36" s="41" t="s">
        <v>634</v>
      </c>
    </row>
    <row r="37" spans="1:19" ht="20.25" customHeight="1">
      <c r="A37" s="71"/>
      <c r="B37" s="71" t="s">
        <v>633</v>
      </c>
      <c r="C37" s="73"/>
      <c r="D37" s="468">
        <v>1941.35</v>
      </c>
      <c r="E37" s="467">
        <v>0.25</v>
      </c>
      <c r="F37" s="466" t="s">
        <v>46</v>
      </c>
      <c r="G37" s="467" t="s">
        <v>46</v>
      </c>
      <c r="H37" s="466" t="s">
        <v>46</v>
      </c>
      <c r="I37" s="467" t="s">
        <v>46</v>
      </c>
      <c r="J37" s="467" t="s">
        <v>46</v>
      </c>
      <c r="K37" s="467">
        <v>0.61</v>
      </c>
      <c r="L37" s="466" t="s">
        <v>46</v>
      </c>
      <c r="M37" s="467" t="s">
        <v>46</v>
      </c>
      <c r="N37" s="466">
        <v>4.78</v>
      </c>
      <c r="O37" s="489" t="s">
        <v>46</v>
      </c>
      <c r="P37" s="71"/>
      <c r="Q37" s="71"/>
      <c r="R37" s="41" t="s">
        <v>632</v>
      </c>
      <c r="S37" s="695"/>
    </row>
    <row r="38" spans="1:19" ht="20.25" customHeight="1">
      <c r="A38" s="71"/>
      <c r="B38" s="71" t="s">
        <v>631</v>
      </c>
      <c r="C38" s="73"/>
      <c r="D38" s="468">
        <v>68671.649999999994</v>
      </c>
      <c r="E38" s="467">
        <v>8.9700000000000006</v>
      </c>
      <c r="F38" s="466" t="s">
        <v>46</v>
      </c>
      <c r="G38" s="466" t="s">
        <v>46</v>
      </c>
      <c r="H38" s="467">
        <v>1.03</v>
      </c>
      <c r="I38" s="467">
        <v>7.69</v>
      </c>
      <c r="J38" s="467">
        <v>11.96</v>
      </c>
      <c r="K38" s="467">
        <v>11.19</v>
      </c>
      <c r="L38" s="467">
        <v>5.04</v>
      </c>
      <c r="M38" s="467">
        <v>7.43</v>
      </c>
      <c r="N38" s="466" t="s">
        <v>46</v>
      </c>
      <c r="O38" s="489" t="s">
        <v>46</v>
      </c>
      <c r="P38" s="71"/>
      <c r="Q38" s="71"/>
      <c r="R38" s="41" t="s">
        <v>61</v>
      </c>
      <c r="S38" s="695"/>
    </row>
    <row r="39" spans="1:19" ht="20.25" customHeight="1">
      <c r="A39" s="71"/>
      <c r="B39" s="71" t="s">
        <v>630</v>
      </c>
      <c r="C39" s="73"/>
      <c r="D39" s="468">
        <v>44682.87</v>
      </c>
      <c r="E39" s="467">
        <v>5.84</v>
      </c>
      <c r="F39" s="466" t="s">
        <v>46</v>
      </c>
      <c r="G39" s="467">
        <v>4.63</v>
      </c>
      <c r="H39" s="467">
        <v>8.77</v>
      </c>
      <c r="I39" s="467">
        <v>7.58</v>
      </c>
      <c r="J39" s="467">
        <v>4.9400000000000004</v>
      </c>
      <c r="K39" s="467">
        <v>5.61</v>
      </c>
      <c r="L39" s="467">
        <v>3.91</v>
      </c>
      <c r="M39" s="467">
        <v>2.78</v>
      </c>
      <c r="N39" s="466" t="s">
        <v>46</v>
      </c>
      <c r="O39" s="489" t="s">
        <v>46</v>
      </c>
      <c r="P39" s="71"/>
      <c r="Q39" s="71"/>
      <c r="R39" s="41" t="s">
        <v>59</v>
      </c>
    </row>
    <row r="40" spans="1:19" s="50" customFormat="1" ht="20.25" customHeight="1">
      <c r="A40" s="81" t="s">
        <v>629</v>
      </c>
      <c r="B40" s="81"/>
      <c r="C40" s="80"/>
      <c r="D40" s="488">
        <v>765584</v>
      </c>
      <c r="E40" s="487">
        <v>100</v>
      </c>
      <c r="F40" s="487" t="s">
        <v>46</v>
      </c>
      <c r="G40" s="487">
        <v>100</v>
      </c>
      <c r="H40" s="487">
        <v>100</v>
      </c>
      <c r="I40" s="487">
        <v>100</v>
      </c>
      <c r="J40" s="487">
        <v>100</v>
      </c>
      <c r="K40" s="487">
        <v>100</v>
      </c>
      <c r="L40" s="487">
        <v>100</v>
      </c>
      <c r="M40" s="487">
        <v>100</v>
      </c>
      <c r="N40" s="487">
        <v>100</v>
      </c>
      <c r="O40" s="493" t="s">
        <v>46</v>
      </c>
      <c r="P40" s="81"/>
      <c r="Q40" s="50" t="s">
        <v>628</v>
      </c>
      <c r="S40" s="469"/>
    </row>
    <row r="41" spans="1:19" ht="20.25" customHeight="1">
      <c r="A41" s="71"/>
      <c r="B41" s="71" t="s">
        <v>627</v>
      </c>
      <c r="C41" s="73"/>
      <c r="D41" s="468">
        <v>666468.03</v>
      </c>
      <c r="E41" s="467">
        <v>87.05</v>
      </c>
      <c r="F41" s="467" t="s">
        <v>46</v>
      </c>
      <c r="G41" s="467">
        <v>100</v>
      </c>
      <c r="H41" s="467">
        <v>100</v>
      </c>
      <c r="I41" s="467">
        <v>92.46</v>
      </c>
      <c r="J41" s="467">
        <v>85.26</v>
      </c>
      <c r="K41" s="467">
        <v>83.02</v>
      </c>
      <c r="L41" s="467">
        <v>82.61</v>
      </c>
      <c r="M41" s="467">
        <v>74.02</v>
      </c>
      <c r="N41" s="467">
        <v>95.22</v>
      </c>
      <c r="O41" s="489" t="s">
        <v>46</v>
      </c>
      <c r="P41" s="71"/>
      <c r="Q41" s="71"/>
      <c r="R41" s="41" t="s">
        <v>626</v>
      </c>
    </row>
    <row r="42" spans="1:19" ht="20.25" customHeight="1">
      <c r="A42" s="71"/>
      <c r="B42" s="71" t="s">
        <v>625</v>
      </c>
      <c r="C42" s="73"/>
      <c r="D42" s="468">
        <v>99115.98</v>
      </c>
      <c r="E42" s="467">
        <v>12.9</v>
      </c>
      <c r="F42" s="466" t="s">
        <v>46</v>
      </c>
      <c r="G42" s="466" t="s">
        <v>46</v>
      </c>
      <c r="H42" s="467" t="s">
        <v>46</v>
      </c>
      <c r="I42" s="467">
        <v>7.54</v>
      </c>
      <c r="J42" s="467">
        <v>14.74</v>
      </c>
      <c r="K42" s="467">
        <v>16.98</v>
      </c>
      <c r="L42" s="467">
        <v>17.39</v>
      </c>
      <c r="M42" s="467">
        <v>25.98</v>
      </c>
      <c r="N42" s="467">
        <v>4.78</v>
      </c>
      <c r="O42" s="489" t="s">
        <v>46</v>
      </c>
      <c r="P42" s="71"/>
      <c r="Q42" s="71"/>
      <c r="R42" s="41" t="s">
        <v>624</v>
      </c>
    </row>
    <row r="43" spans="1:19" s="50" customFormat="1" ht="20.25" customHeight="1">
      <c r="A43" s="81" t="s">
        <v>623</v>
      </c>
      <c r="B43" s="81"/>
      <c r="C43" s="80"/>
      <c r="D43" s="488">
        <v>765584</v>
      </c>
      <c r="E43" s="487">
        <v>100</v>
      </c>
      <c r="F43" s="487" t="s">
        <v>46</v>
      </c>
      <c r="G43" s="487">
        <v>100</v>
      </c>
      <c r="H43" s="487">
        <v>100</v>
      </c>
      <c r="I43" s="487">
        <v>100</v>
      </c>
      <c r="J43" s="487">
        <v>100</v>
      </c>
      <c r="K43" s="487">
        <v>100</v>
      </c>
      <c r="L43" s="487">
        <v>100</v>
      </c>
      <c r="M43" s="487">
        <v>100</v>
      </c>
      <c r="N43" s="487">
        <v>100</v>
      </c>
      <c r="O43" s="493" t="s">
        <v>46</v>
      </c>
      <c r="P43" s="81"/>
      <c r="Q43" s="50" t="s">
        <v>622</v>
      </c>
      <c r="S43" s="469"/>
    </row>
    <row r="44" spans="1:19" ht="20.25" customHeight="1">
      <c r="A44" s="71"/>
      <c r="B44" s="71" t="s">
        <v>621</v>
      </c>
      <c r="C44" s="73"/>
      <c r="D44" s="468">
        <v>88552.77</v>
      </c>
      <c r="E44" s="467">
        <v>11.57</v>
      </c>
      <c r="F44" s="466" t="s">
        <v>46</v>
      </c>
      <c r="G44" s="467">
        <v>16.59</v>
      </c>
      <c r="H44" s="467">
        <v>16.32</v>
      </c>
      <c r="I44" s="467">
        <v>16.18</v>
      </c>
      <c r="J44" s="467">
        <v>14.07</v>
      </c>
      <c r="K44" s="467">
        <v>8.1300000000000008</v>
      </c>
      <c r="L44" s="467">
        <v>1.94</v>
      </c>
      <c r="M44" s="467">
        <v>10.89</v>
      </c>
      <c r="N44" s="466" t="s">
        <v>46</v>
      </c>
      <c r="O44" s="489" t="s">
        <v>46</v>
      </c>
      <c r="P44" s="71"/>
      <c r="Q44" s="71"/>
      <c r="R44" s="41" t="s">
        <v>620</v>
      </c>
    </row>
    <row r="45" spans="1:19" ht="20.25" customHeight="1">
      <c r="A45" s="71"/>
      <c r="B45" s="71" t="s">
        <v>619</v>
      </c>
      <c r="C45" s="73"/>
      <c r="D45" s="468">
        <v>78166.89</v>
      </c>
      <c r="E45" s="467">
        <v>10.210000000000001</v>
      </c>
      <c r="F45" s="467" t="s">
        <v>46</v>
      </c>
      <c r="G45" s="467">
        <v>73.819999999999993</v>
      </c>
      <c r="H45" s="467">
        <v>25.91</v>
      </c>
      <c r="I45" s="467">
        <v>17.190000000000001</v>
      </c>
      <c r="J45" s="467">
        <v>6.6</v>
      </c>
      <c r="K45" s="467">
        <v>4.66</v>
      </c>
      <c r="L45" s="467">
        <v>3.16</v>
      </c>
      <c r="M45" s="467" t="s">
        <v>46</v>
      </c>
      <c r="N45" s="466" t="s">
        <v>46</v>
      </c>
      <c r="O45" s="489" t="s">
        <v>46</v>
      </c>
      <c r="P45" s="71"/>
      <c r="Q45" s="71"/>
      <c r="R45" s="41" t="s">
        <v>618</v>
      </c>
    </row>
    <row r="46" spans="1:19" ht="20.25" customHeight="1">
      <c r="A46" s="71"/>
      <c r="B46" s="71" t="s">
        <v>617</v>
      </c>
      <c r="C46" s="73"/>
      <c r="D46" s="468">
        <v>1721.07</v>
      </c>
      <c r="E46" s="467">
        <v>0.22</v>
      </c>
      <c r="F46" s="466" t="s">
        <v>46</v>
      </c>
      <c r="G46" s="466" t="s">
        <v>46</v>
      </c>
      <c r="H46" s="466" t="s">
        <v>46</v>
      </c>
      <c r="I46" s="466" t="s">
        <v>46</v>
      </c>
      <c r="J46" s="467">
        <v>0.92</v>
      </c>
      <c r="K46" s="467" t="s">
        <v>46</v>
      </c>
      <c r="L46" s="466" t="s">
        <v>46</v>
      </c>
      <c r="M46" s="467" t="s">
        <v>46</v>
      </c>
      <c r="N46" s="466" t="s">
        <v>46</v>
      </c>
      <c r="O46" s="489" t="s">
        <v>46</v>
      </c>
      <c r="P46" s="71"/>
      <c r="Q46" s="71"/>
      <c r="R46" s="41" t="s">
        <v>616</v>
      </c>
    </row>
    <row r="47" spans="1:19" ht="20.25" customHeight="1">
      <c r="A47" s="71"/>
      <c r="B47" s="71" t="s">
        <v>615</v>
      </c>
      <c r="C47" s="73"/>
      <c r="D47" s="468">
        <v>524211</v>
      </c>
      <c r="E47" s="467">
        <v>68.47</v>
      </c>
      <c r="F47" s="466" t="s">
        <v>46</v>
      </c>
      <c r="G47" s="467">
        <v>9.6</v>
      </c>
      <c r="H47" s="467">
        <v>47.62</v>
      </c>
      <c r="I47" s="467">
        <v>56.8</v>
      </c>
      <c r="J47" s="467">
        <v>64.66</v>
      </c>
      <c r="K47" s="467">
        <v>77.59</v>
      </c>
      <c r="L47" s="467">
        <v>94.89</v>
      </c>
      <c r="M47" s="467">
        <v>84.77</v>
      </c>
      <c r="N47" s="467">
        <v>100</v>
      </c>
      <c r="O47" s="489" t="s">
        <v>46</v>
      </c>
      <c r="P47" s="71"/>
      <c r="Q47" s="71"/>
      <c r="R47" s="41" t="s">
        <v>614</v>
      </c>
    </row>
    <row r="48" spans="1:19" ht="20.25" customHeight="1">
      <c r="A48" s="71"/>
      <c r="B48" s="71" t="s">
        <v>613</v>
      </c>
      <c r="C48" s="73"/>
      <c r="D48" s="468">
        <v>8984.86</v>
      </c>
      <c r="E48" s="467">
        <v>1.17</v>
      </c>
      <c r="F48" s="466" t="s">
        <v>46</v>
      </c>
      <c r="G48" s="466" t="s">
        <v>46</v>
      </c>
      <c r="H48" s="467">
        <v>2.0099999999999998</v>
      </c>
      <c r="I48" s="467" t="s">
        <v>46</v>
      </c>
      <c r="J48" s="467">
        <v>1.37</v>
      </c>
      <c r="K48" s="467">
        <v>2.1</v>
      </c>
      <c r="L48" s="467" t="s">
        <v>46</v>
      </c>
      <c r="M48" s="466" t="s">
        <v>46</v>
      </c>
      <c r="N48" s="466" t="s">
        <v>46</v>
      </c>
      <c r="O48" s="489" t="s">
        <v>46</v>
      </c>
      <c r="P48" s="71"/>
      <c r="Q48" s="71"/>
      <c r="R48" s="41" t="s">
        <v>612</v>
      </c>
    </row>
    <row r="49" spans="1:19" ht="20.25" customHeight="1">
      <c r="A49" s="71"/>
      <c r="B49" s="71" t="s">
        <v>582</v>
      </c>
      <c r="C49" s="73"/>
      <c r="D49" s="499" t="s">
        <v>46</v>
      </c>
      <c r="E49" s="466" t="s">
        <v>46</v>
      </c>
      <c r="F49" s="466" t="s">
        <v>46</v>
      </c>
      <c r="G49" s="466" t="s">
        <v>46</v>
      </c>
      <c r="H49" s="466" t="s">
        <v>46</v>
      </c>
      <c r="I49" s="466" t="s">
        <v>46</v>
      </c>
      <c r="J49" s="466" t="s">
        <v>46</v>
      </c>
      <c r="K49" s="466" t="s">
        <v>46</v>
      </c>
      <c r="L49" s="466" t="s">
        <v>46</v>
      </c>
      <c r="M49" s="466" t="s">
        <v>46</v>
      </c>
      <c r="N49" s="466" t="s">
        <v>46</v>
      </c>
      <c r="O49" s="489" t="s">
        <v>46</v>
      </c>
      <c r="P49" s="71"/>
      <c r="Q49" s="71"/>
      <c r="R49" s="41" t="s">
        <v>531</v>
      </c>
    </row>
    <row r="50" spans="1:19" ht="20.25" customHeight="1">
      <c r="A50" s="71"/>
      <c r="B50" s="71" t="s">
        <v>611</v>
      </c>
      <c r="C50" s="73"/>
      <c r="D50" s="468">
        <v>63946.74</v>
      </c>
      <c r="E50" s="467">
        <v>8.34</v>
      </c>
      <c r="F50" s="466" t="s">
        <v>46</v>
      </c>
      <c r="G50" s="467" t="s">
        <v>46</v>
      </c>
      <c r="H50" s="467">
        <v>8.15</v>
      </c>
      <c r="I50" s="467">
        <v>9.7799999999999994</v>
      </c>
      <c r="J50" s="467">
        <v>12.31</v>
      </c>
      <c r="K50" s="467">
        <v>7.52</v>
      </c>
      <c r="L50" s="467" t="s">
        <v>46</v>
      </c>
      <c r="M50" s="467">
        <v>4.34</v>
      </c>
      <c r="N50" s="466" t="s">
        <v>46</v>
      </c>
      <c r="O50" s="489" t="s">
        <v>46</v>
      </c>
      <c r="P50" s="71"/>
      <c r="Q50" s="71"/>
      <c r="R50" s="41" t="s">
        <v>610</v>
      </c>
    </row>
    <row r="51" spans="1:19" ht="12" customHeight="1">
      <c r="A51" s="71"/>
      <c r="B51" s="71" t="s">
        <v>609</v>
      </c>
      <c r="C51" s="73"/>
      <c r="D51" s="498" t="s">
        <v>549</v>
      </c>
      <c r="E51" s="497" t="s">
        <v>548</v>
      </c>
      <c r="F51" s="497" t="s">
        <v>549</v>
      </c>
      <c r="G51" s="497" t="s">
        <v>549</v>
      </c>
      <c r="H51" s="497" t="s">
        <v>549</v>
      </c>
      <c r="I51" s="497" t="s">
        <v>549</v>
      </c>
      <c r="J51" s="497" t="s">
        <v>549</v>
      </c>
      <c r="K51" s="497" t="s">
        <v>549</v>
      </c>
      <c r="L51" s="497" t="s">
        <v>549</v>
      </c>
      <c r="M51" s="497" t="s">
        <v>549</v>
      </c>
      <c r="N51" s="497" t="s">
        <v>549</v>
      </c>
      <c r="O51" s="496" t="s">
        <v>549</v>
      </c>
      <c r="P51" s="71"/>
      <c r="Q51" s="71"/>
    </row>
    <row r="52" spans="1:19" ht="13.2" customHeight="1">
      <c r="A52" s="71"/>
      <c r="B52" s="71"/>
      <c r="D52" s="495"/>
      <c r="E52" s="494"/>
      <c r="F52" s="494"/>
      <c r="G52" s="494"/>
      <c r="H52" s="494"/>
      <c r="I52" s="494"/>
      <c r="J52" s="494"/>
      <c r="K52" s="494"/>
      <c r="L52" s="494"/>
      <c r="M52" s="494"/>
      <c r="N52" s="494"/>
      <c r="O52" s="71"/>
      <c r="P52" s="71"/>
      <c r="Q52" s="71"/>
    </row>
    <row r="53" spans="1:19" s="62" customFormat="1" ht="27.6" customHeight="1">
      <c r="A53" s="83" t="s">
        <v>558</v>
      </c>
      <c r="B53" s="83"/>
      <c r="C53" s="93" t="s">
        <v>557</v>
      </c>
      <c r="S53" s="481"/>
    </row>
    <row r="54" spans="1:19" s="62" customFormat="1" ht="23.25" customHeight="1">
      <c r="A54" s="83" t="s">
        <v>556</v>
      </c>
      <c r="B54" s="83"/>
      <c r="C54" s="93" t="s">
        <v>396</v>
      </c>
      <c r="S54" s="481"/>
    </row>
    <row r="55" spans="1:19" ht="20.25" customHeight="1">
      <c r="C55" s="93" t="s">
        <v>555</v>
      </c>
    </row>
    <row r="56" spans="1:19" s="50" customFormat="1" ht="19.95" customHeight="1">
      <c r="A56" s="421"/>
      <c r="B56" s="421"/>
      <c r="C56" s="480"/>
      <c r="D56" s="479"/>
      <c r="E56" s="479"/>
      <c r="F56" s="722" t="s">
        <v>554</v>
      </c>
      <c r="G56" s="724"/>
      <c r="H56" s="724"/>
      <c r="I56" s="724"/>
      <c r="J56" s="724"/>
      <c r="K56" s="724"/>
      <c r="L56" s="724"/>
      <c r="M56" s="724"/>
      <c r="N56" s="724"/>
      <c r="O56" s="723"/>
      <c r="P56" s="478"/>
      <c r="Q56" s="478"/>
      <c r="R56" s="421"/>
      <c r="S56" s="469"/>
    </row>
    <row r="57" spans="1:19" s="50" customFormat="1" ht="18" customHeight="1">
      <c r="A57" s="81"/>
      <c r="B57" s="81"/>
      <c r="C57" s="80"/>
      <c r="D57" s="415" t="s">
        <v>73</v>
      </c>
      <c r="E57" s="477"/>
      <c r="F57" s="720" t="s">
        <v>109</v>
      </c>
      <c r="G57" s="725"/>
      <c r="H57" s="725"/>
      <c r="I57" s="725"/>
      <c r="J57" s="725"/>
      <c r="K57" s="725"/>
      <c r="L57" s="725"/>
      <c r="M57" s="725"/>
      <c r="N57" s="725"/>
      <c r="O57" s="721"/>
      <c r="P57" s="208"/>
      <c r="Q57" s="208"/>
      <c r="R57" s="208"/>
      <c r="S57" s="469"/>
    </row>
    <row r="58" spans="1:19" s="50" customFormat="1" ht="20.25" customHeight="1">
      <c r="A58" s="81"/>
      <c r="B58" s="81" t="s">
        <v>394</v>
      </c>
      <c r="C58" s="80"/>
      <c r="D58" s="415" t="s">
        <v>279</v>
      </c>
      <c r="E58" s="415" t="s">
        <v>344</v>
      </c>
      <c r="F58" s="415" t="s">
        <v>553</v>
      </c>
      <c r="G58" s="410">
        <v>1500</v>
      </c>
      <c r="H58" s="410">
        <v>3001</v>
      </c>
      <c r="I58" s="410">
        <v>5001</v>
      </c>
      <c r="J58" s="410">
        <v>10001</v>
      </c>
      <c r="K58" s="410">
        <v>15001</v>
      </c>
      <c r="L58" s="410">
        <v>30001</v>
      </c>
      <c r="M58" s="410">
        <v>50001</v>
      </c>
      <c r="N58" s="410">
        <v>100001</v>
      </c>
      <c r="O58" s="415" t="s">
        <v>552</v>
      </c>
      <c r="P58" s="727" t="s">
        <v>551</v>
      </c>
      <c r="Q58" s="718"/>
      <c r="R58" s="718"/>
      <c r="S58" s="469"/>
    </row>
    <row r="59" spans="1:19" s="50" customFormat="1" ht="18" customHeight="1">
      <c r="A59" s="81"/>
      <c r="B59" s="81"/>
      <c r="C59" s="80"/>
      <c r="D59" s="415" t="s">
        <v>70</v>
      </c>
      <c r="E59" s="415" t="s">
        <v>339</v>
      </c>
      <c r="F59" s="415"/>
      <c r="G59" s="415" t="s">
        <v>46</v>
      </c>
      <c r="H59" s="415" t="s">
        <v>46</v>
      </c>
      <c r="I59" s="415" t="s">
        <v>46</v>
      </c>
      <c r="J59" s="415" t="s">
        <v>46</v>
      </c>
      <c r="K59" s="415" t="s">
        <v>46</v>
      </c>
      <c r="L59" s="415" t="s">
        <v>46</v>
      </c>
      <c r="M59" s="415" t="s">
        <v>46</v>
      </c>
      <c r="N59" s="415" t="s">
        <v>46</v>
      </c>
      <c r="O59" s="415"/>
      <c r="P59" s="208"/>
      <c r="Q59" s="208"/>
      <c r="S59" s="469"/>
    </row>
    <row r="60" spans="1:19" s="50" customFormat="1" ht="18" customHeight="1">
      <c r="A60" s="401"/>
      <c r="B60" s="401"/>
      <c r="C60" s="476"/>
      <c r="D60" s="404" t="s">
        <v>67</v>
      </c>
      <c r="E60" s="475"/>
      <c r="F60" s="404"/>
      <c r="G60" s="474">
        <v>3000</v>
      </c>
      <c r="H60" s="474">
        <v>5000</v>
      </c>
      <c r="I60" s="474">
        <v>10000</v>
      </c>
      <c r="J60" s="474">
        <v>15000</v>
      </c>
      <c r="K60" s="474">
        <v>30000</v>
      </c>
      <c r="L60" s="474">
        <v>50000</v>
      </c>
      <c r="M60" s="474">
        <v>100000</v>
      </c>
      <c r="N60" s="474">
        <v>300000</v>
      </c>
      <c r="O60" s="404"/>
      <c r="P60" s="473"/>
      <c r="Q60" s="473"/>
      <c r="R60" s="401"/>
      <c r="S60" s="469"/>
    </row>
    <row r="61" spans="1:19" s="50" customFormat="1" ht="21.75" customHeight="1">
      <c r="A61" s="80" t="s">
        <v>608</v>
      </c>
      <c r="C61" s="81"/>
      <c r="D61" s="488">
        <v>765584</v>
      </c>
      <c r="E61" s="487">
        <v>100</v>
      </c>
      <c r="F61" s="487" t="s">
        <v>46</v>
      </c>
      <c r="G61" s="487">
        <v>100</v>
      </c>
      <c r="H61" s="487">
        <v>100</v>
      </c>
      <c r="I61" s="487">
        <v>100</v>
      </c>
      <c r="J61" s="487">
        <v>100</v>
      </c>
      <c r="K61" s="487">
        <v>100</v>
      </c>
      <c r="L61" s="487">
        <v>100</v>
      </c>
      <c r="M61" s="487">
        <v>100</v>
      </c>
      <c r="N61" s="487">
        <v>100</v>
      </c>
      <c r="O61" s="493" t="s">
        <v>46</v>
      </c>
      <c r="P61" s="81"/>
      <c r="Q61" s="50" t="s">
        <v>607</v>
      </c>
      <c r="S61" s="469"/>
    </row>
    <row r="62" spans="1:19" ht="21.75" customHeight="1">
      <c r="A62" s="71"/>
      <c r="B62" s="71" t="s">
        <v>606</v>
      </c>
      <c r="C62" s="73"/>
      <c r="D62" s="468">
        <v>396461.23</v>
      </c>
      <c r="E62" s="467">
        <v>51.79</v>
      </c>
      <c r="F62" s="466" t="s">
        <v>46</v>
      </c>
      <c r="G62" s="467" t="s">
        <v>46</v>
      </c>
      <c r="H62" s="467">
        <v>22.39</v>
      </c>
      <c r="I62" s="467">
        <v>42.66</v>
      </c>
      <c r="J62" s="467">
        <v>47.99</v>
      </c>
      <c r="K62" s="467">
        <v>63.39</v>
      </c>
      <c r="L62" s="467">
        <v>67.52</v>
      </c>
      <c r="M62" s="467">
        <v>63.62</v>
      </c>
      <c r="N62" s="467">
        <v>96.22</v>
      </c>
      <c r="O62" s="489" t="s">
        <v>46</v>
      </c>
      <c r="P62" s="71"/>
      <c r="Q62" s="71"/>
      <c r="R62" s="41" t="s">
        <v>605</v>
      </c>
    </row>
    <row r="63" spans="1:19" ht="21.75" customHeight="1">
      <c r="A63" s="71"/>
      <c r="B63" s="71" t="s">
        <v>596</v>
      </c>
      <c r="C63" s="73"/>
      <c r="D63" s="468">
        <v>2123.0700000000002</v>
      </c>
      <c r="E63" s="467">
        <v>0.28000000000000003</v>
      </c>
      <c r="F63" s="466" t="s">
        <v>46</v>
      </c>
      <c r="G63" s="467" t="s">
        <v>46</v>
      </c>
      <c r="H63" s="467" t="s">
        <v>46</v>
      </c>
      <c r="I63" s="467" t="s">
        <v>46</v>
      </c>
      <c r="J63" s="467" t="s">
        <v>46</v>
      </c>
      <c r="K63" s="467">
        <v>0.26</v>
      </c>
      <c r="L63" s="467">
        <v>2.2999999999999998</v>
      </c>
      <c r="M63" s="467" t="s">
        <v>46</v>
      </c>
      <c r="N63" s="467" t="s">
        <v>46</v>
      </c>
      <c r="O63" s="489" t="s">
        <v>46</v>
      </c>
      <c r="P63" s="71"/>
      <c r="Q63" s="71"/>
      <c r="R63" s="41" t="s">
        <v>604</v>
      </c>
    </row>
    <row r="64" spans="1:19" ht="21.75" customHeight="1">
      <c r="A64" s="71"/>
      <c r="B64" s="71" t="s">
        <v>603</v>
      </c>
      <c r="C64" s="73"/>
      <c r="D64" s="489">
        <v>283.13</v>
      </c>
      <c r="E64" s="466">
        <v>0.04</v>
      </c>
      <c r="F64" s="466" t="s">
        <v>46</v>
      </c>
      <c r="G64" s="466" t="s">
        <v>46</v>
      </c>
      <c r="H64" s="466" t="s">
        <v>46</v>
      </c>
      <c r="I64" s="466" t="s">
        <v>46</v>
      </c>
      <c r="J64" s="466" t="s">
        <v>46</v>
      </c>
      <c r="K64" s="466">
        <v>0.11</v>
      </c>
      <c r="L64" s="466" t="s">
        <v>46</v>
      </c>
      <c r="M64" s="466" t="s">
        <v>46</v>
      </c>
      <c r="N64" s="466" t="s">
        <v>46</v>
      </c>
      <c r="O64" s="489" t="s">
        <v>46</v>
      </c>
      <c r="P64" s="71"/>
      <c r="Q64" s="71"/>
      <c r="R64" s="41" t="s">
        <v>593</v>
      </c>
      <c r="S64" s="695"/>
    </row>
    <row r="65" spans="1:19" ht="21.75" customHeight="1">
      <c r="A65" s="71"/>
      <c r="B65" s="71" t="s">
        <v>592</v>
      </c>
      <c r="C65" s="73"/>
      <c r="D65" s="468" t="s">
        <v>46</v>
      </c>
      <c r="E65" s="467" t="s">
        <v>46</v>
      </c>
      <c r="F65" s="466" t="s">
        <v>46</v>
      </c>
      <c r="G65" s="466" t="s">
        <v>46</v>
      </c>
      <c r="H65" s="467" t="s">
        <v>46</v>
      </c>
      <c r="I65" s="466" t="s">
        <v>46</v>
      </c>
      <c r="J65" s="466" t="s">
        <v>46</v>
      </c>
      <c r="K65" s="466" t="s">
        <v>46</v>
      </c>
      <c r="L65" s="466" t="s">
        <v>46</v>
      </c>
      <c r="M65" s="466" t="s">
        <v>46</v>
      </c>
      <c r="N65" s="466" t="s">
        <v>46</v>
      </c>
      <c r="O65" s="489" t="s">
        <v>46</v>
      </c>
      <c r="P65" s="71"/>
      <c r="Q65" s="71"/>
      <c r="R65" s="41" t="s">
        <v>602</v>
      </c>
      <c r="S65" s="695"/>
    </row>
    <row r="66" spans="1:19" ht="21.75" customHeight="1">
      <c r="A66" s="71"/>
      <c r="B66" s="71" t="s">
        <v>601</v>
      </c>
      <c r="C66" s="73"/>
      <c r="D66" s="468" t="s">
        <v>46</v>
      </c>
      <c r="E66" s="467" t="s">
        <v>46</v>
      </c>
      <c r="F66" s="466" t="s">
        <v>46</v>
      </c>
      <c r="G66" s="466" t="s">
        <v>46</v>
      </c>
      <c r="H66" s="466" t="s">
        <v>46</v>
      </c>
      <c r="I66" s="467" t="s">
        <v>46</v>
      </c>
      <c r="J66" s="466" t="s">
        <v>46</v>
      </c>
      <c r="K66" s="466" t="s">
        <v>46</v>
      </c>
      <c r="L66" s="466" t="s">
        <v>46</v>
      </c>
      <c r="M66" s="466" t="s">
        <v>46</v>
      </c>
      <c r="N66" s="466" t="s">
        <v>46</v>
      </c>
      <c r="O66" s="489" t="s">
        <v>46</v>
      </c>
      <c r="P66" s="71"/>
      <c r="Q66" s="71"/>
      <c r="R66" s="41" t="s">
        <v>600</v>
      </c>
    </row>
    <row r="67" spans="1:19" ht="21.75" customHeight="1">
      <c r="A67" s="71"/>
      <c r="B67" s="71" t="s">
        <v>588</v>
      </c>
      <c r="C67" s="73"/>
      <c r="D67" s="489" t="s">
        <v>46</v>
      </c>
      <c r="E67" s="466" t="s">
        <v>46</v>
      </c>
      <c r="F67" s="466" t="s">
        <v>46</v>
      </c>
      <c r="G67" s="466" t="s">
        <v>46</v>
      </c>
      <c r="H67" s="466" t="s">
        <v>46</v>
      </c>
      <c r="I67" s="466" t="s">
        <v>46</v>
      </c>
      <c r="J67" s="466" t="s">
        <v>46</v>
      </c>
      <c r="K67" s="466" t="s">
        <v>46</v>
      </c>
      <c r="L67" s="466" t="s">
        <v>46</v>
      </c>
      <c r="M67" s="466" t="s">
        <v>46</v>
      </c>
      <c r="N67" s="466" t="s">
        <v>46</v>
      </c>
      <c r="O67" s="489" t="s">
        <v>46</v>
      </c>
      <c r="P67" s="71"/>
      <c r="Q67" s="71"/>
      <c r="R67" s="41" t="s">
        <v>587</v>
      </c>
    </row>
    <row r="68" spans="1:19" ht="21.75" customHeight="1">
      <c r="A68" s="71"/>
      <c r="B68" s="71" t="s">
        <v>586</v>
      </c>
      <c r="C68" s="73"/>
      <c r="D68" s="468">
        <v>338428.92</v>
      </c>
      <c r="E68" s="467">
        <v>44.21</v>
      </c>
      <c r="F68" s="467" t="s">
        <v>46</v>
      </c>
      <c r="G68" s="467">
        <v>100</v>
      </c>
      <c r="H68" s="467">
        <v>77.61</v>
      </c>
      <c r="I68" s="467">
        <v>52.9</v>
      </c>
      <c r="J68" s="467">
        <v>48.59</v>
      </c>
      <c r="K68" s="467">
        <v>34.5</v>
      </c>
      <c r="L68" s="467">
        <v>19.16</v>
      </c>
      <c r="M68" s="467">
        <v>20.72</v>
      </c>
      <c r="N68" s="466" t="s">
        <v>46</v>
      </c>
      <c r="O68" s="489" t="s">
        <v>46</v>
      </c>
      <c r="P68" s="71"/>
      <c r="Q68" s="71"/>
      <c r="R68" s="41" t="s">
        <v>585</v>
      </c>
    </row>
    <row r="69" spans="1:19" ht="21.75" customHeight="1">
      <c r="A69" s="71"/>
      <c r="B69" s="71" t="s">
        <v>584</v>
      </c>
      <c r="C69" s="73"/>
      <c r="D69" s="468">
        <v>28287.66</v>
      </c>
      <c r="E69" s="467">
        <v>3.69</v>
      </c>
      <c r="F69" s="467" t="s">
        <v>46</v>
      </c>
      <c r="G69" s="467" t="s">
        <v>46</v>
      </c>
      <c r="H69" s="467" t="s">
        <v>46</v>
      </c>
      <c r="I69" s="467">
        <v>4.3899999999999997</v>
      </c>
      <c r="J69" s="467">
        <v>3.42</v>
      </c>
      <c r="K69" s="467">
        <v>1.7</v>
      </c>
      <c r="L69" s="467">
        <v>10.96</v>
      </c>
      <c r="M69" s="467">
        <v>15.67</v>
      </c>
      <c r="N69" s="466">
        <v>3.78</v>
      </c>
      <c r="O69" s="489" t="s">
        <v>46</v>
      </c>
      <c r="P69" s="71"/>
      <c r="Q69" s="71"/>
      <c r="R69" s="50" t="s">
        <v>583</v>
      </c>
    </row>
    <row r="70" spans="1:19" ht="21.75" customHeight="1">
      <c r="A70" s="71"/>
      <c r="B70" s="71" t="s">
        <v>599</v>
      </c>
      <c r="C70" s="73"/>
      <c r="D70" s="468" t="s">
        <v>46</v>
      </c>
      <c r="E70" s="467" t="s">
        <v>46</v>
      </c>
      <c r="F70" s="466" t="s">
        <v>46</v>
      </c>
      <c r="G70" s="466" t="s">
        <v>46</v>
      </c>
      <c r="H70" s="466" t="s">
        <v>46</v>
      </c>
      <c r="I70" s="467" t="s">
        <v>46</v>
      </c>
      <c r="J70" s="466" t="s">
        <v>46</v>
      </c>
      <c r="K70" s="467" t="s">
        <v>46</v>
      </c>
      <c r="L70" s="467" t="s">
        <v>46</v>
      </c>
      <c r="M70" s="466" t="s">
        <v>46</v>
      </c>
      <c r="N70" s="467" t="s">
        <v>46</v>
      </c>
      <c r="O70" s="489" t="s">
        <v>46</v>
      </c>
      <c r="P70" s="71"/>
      <c r="Q70" s="71"/>
      <c r="R70" s="41" t="s">
        <v>531</v>
      </c>
    </row>
    <row r="71" spans="1:19" s="50" customFormat="1" ht="21.75" customHeight="1">
      <c r="A71" s="80" t="s">
        <v>598</v>
      </c>
      <c r="C71" s="81"/>
      <c r="D71" s="488">
        <v>765584</v>
      </c>
      <c r="E71" s="487">
        <v>100</v>
      </c>
      <c r="F71" s="487" t="s">
        <v>46</v>
      </c>
      <c r="G71" s="487">
        <v>100</v>
      </c>
      <c r="H71" s="487">
        <v>100</v>
      </c>
      <c r="I71" s="487">
        <v>100</v>
      </c>
      <c r="J71" s="487">
        <v>100</v>
      </c>
      <c r="K71" s="487">
        <v>100</v>
      </c>
      <c r="L71" s="487">
        <v>100</v>
      </c>
      <c r="M71" s="487">
        <v>100</v>
      </c>
      <c r="N71" s="487">
        <v>100</v>
      </c>
      <c r="O71" s="493" t="s">
        <v>46</v>
      </c>
      <c r="P71" s="81"/>
      <c r="Q71" s="50" t="s">
        <v>597</v>
      </c>
      <c r="S71" s="469"/>
    </row>
    <row r="72" spans="1:19" ht="21.75" customHeight="1">
      <c r="A72" s="71"/>
      <c r="B72" s="71" t="s">
        <v>596</v>
      </c>
      <c r="C72" s="73"/>
      <c r="D72" s="468">
        <v>587365.01</v>
      </c>
      <c r="E72" s="467">
        <v>76.72</v>
      </c>
      <c r="F72" s="466" t="s">
        <v>46</v>
      </c>
      <c r="G72" s="467">
        <v>26.82</v>
      </c>
      <c r="H72" s="467">
        <v>72.42</v>
      </c>
      <c r="I72" s="467">
        <v>78.7</v>
      </c>
      <c r="J72" s="467">
        <v>81.33</v>
      </c>
      <c r="K72" s="467">
        <v>79.53</v>
      </c>
      <c r="L72" s="467">
        <v>62.24</v>
      </c>
      <c r="M72" s="467">
        <v>69.819999999999993</v>
      </c>
      <c r="N72" s="467">
        <v>65.83</v>
      </c>
      <c r="O72" s="489" t="s">
        <v>46</v>
      </c>
      <c r="P72" s="71"/>
      <c r="Q72" s="71"/>
      <c r="R72" s="41" t="s">
        <v>595</v>
      </c>
    </row>
    <row r="73" spans="1:19" ht="21.75" customHeight="1">
      <c r="A73" s="71"/>
      <c r="B73" s="71" t="s">
        <v>594</v>
      </c>
      <c r="C73" s="73"/>
      <c r="D73" s="468">
        <v>16848.25</v>
      </c>
      <c r="E73" s="467">
        <v>2.2000000000000002</v>
      </c>
      <c r="F73" s="466" t="s">
        <v>46</v>
      </c>
      <c r="G73" s="466" t="s">
        <v>46</v>
      </c>
      <c r="H73" s="466">
        <v>8.6</v>
      </c>
      <c r="I73" s="467" t="s">
        <v>46</v>
      </c>
      <c r="J73" s="467">
        <v>1.01</v>
      </c>
      <c r="K73" s="467">
        <v>2.0499999999999998</v>
      </c>
      <c r="L73" s="467">
        <v>3.9</v>
      </c>
      <c r="M73" s="466" t="s">
        <v>46</v>
      </c>
      <c r="N73" s="466">
        <v>29.39</v>
      </c>
      <c r="O73" s="489" t="s">
        <v>46</v>
      </c>
      <c r="P73" s="71"/>
      <c r="Q73" s="71"/>
      <c r="R73" s="41" t="s">
        <v>593</v>
      </c>
    </row>
    <row r="74" spans="1:19" ht="21.75" customHeight="1">
      <c r="A74" s="71"/>
      <c r="B74" s="71" t="s">
        <v>592</v>
      </c>
      <c r="C74" s="73"/>
      <c r="D74" s="468">
        <v>121838.65</v>
      </c>
      <c r="E74" s="467">
        <v>15.91</v>
      </c>
      <c r="F74" s="466" t="s">
        <v>46</v>
      </c>
      <c r="G74" s="466">
        <v>39.9</v>
      </c>
      <c r="H74" s="466">
        <v>11.66</v>
      </c>
      <c r="I74" s="467">
        <v>17.87</v>
      </c>
      <c r="J74" s="467">
        <v>11.43</v>
      </c>
      <c r="K74" s="466">
        <v>14.03</v>
      </c>
      <c r="L74" s="466">
        <v>31.1</v>
      </c>
      <c r="M74" s="466">
        <v>21.29</v>
      </c>
      <c r="N74" s="466">
        <v>4.78</v>
      </c>
      <c r="O74" s="489" t="s">
        <v>46</v>
      </c>
      <c r="P74" s="71"/>
      <c r="Q74" s="71"/>
      <c r="R74" s="41" t="s">
        <v>591</v>
      </c>
    </row>
    <row r="75" spans="1:19" ht="21.75" customHeight="1">
      <c r="A75" s="71"/>
      <c r="B75" s="71" t="s">
        <v>590</v>
      </c>
      <c r="C75" s="73"/>
      <c r="D75" s="468">
        <v>33346</v>
      </c>
      <c r="E75" s="467">
        <v>4.3600000000000003</v>
      </c>
      <c r="F75" s="466" t="s">
        <v>46</v>
      </c>
      <c r="G75" s="466">
        <v>22.68</v>
      </c>
      <c r="H75" s="467">
        <v>5.3</v>
      </c>
      <c r="I75" s="467">
        <v>3.39</v>
      </c>
      <c r="J75" s="467">
        <v>5</v>
      </c>
      <c r="K75" s="467">
        <v>3.75</v>
      </c>
      <c r="L75" s="466">
        <v>2.75</v>
      </c>
      <c r="M75" s="466">
        <v>8.89</v>
      </c>
      <c r="N75" s="466" t="s">
        <v>46</v>
      </c>
      <c r="O75" s="489" t="s">
        <v>46</v>
      </c>
      <c r="P75" s="71"/>
      <c r="Q75" s="71"/>
      <c r="R75" s="41" t="s">
        <v>589</v>
      </c>
      <c r="S75" s="490">
        <v>31</v>
      </c>
    </row>
    <row r="76" spans="1:19" ht="31.2" customHeight="1">
      <c r="A76" s="71"/>
      <c r="B76" s="71"/>
      <c r="D76" s="485"/>
      <c r="E76" s="492"/>
      <c r="F76" s="484"/>
      <c r="G76" s="484"/>
      <c r="H76" s="492"/>
      <c r="I76" s="492"/>
      <c r="J76" s="492"/>
      <c r="K76" s="492"/>
      <c r="L76" s="484"/>
      <c r="M76" s="484"/>
      <c r="N76" s="484"/>
      <c r="O76" s="491"/>
      <c r="P76" s="71"/>
      <c r="Q76" s="71"/>
      <c r="S76" s="490">
        <v>32</v>
      </c>
    </row>
    <row r="77" spans="1:19" s="62" customFormat="1" ht="23.25" customHeight="1">
      <c r="A77" s="83" t="s">
        <v>558</v>
      </c>
      <c r="B77" s="83"/>
      <c r="C77" s="93" t="s">
        <v>557</v>
      </c>
    </row>
    <row r="78" spans="1:19" s="62" customFormat="1" ht="23.25" customHeight="1">
      <c r="A78" s="83" t="s">
        <v>556</v>
      </c>
      <c r="B78" s="83"/>
      <c r="C78" s="93" t="s">
        <v>396</v>
      </c>
      <c r="S78" s="481"/>
    </row>
    <row r="79" spans="1:19" ht="20.25" customHeight="1">
      <c r="C79" s="93" t="s">
        <v>555</v>
      </c>
    </row>
    <row r="80" spans="1:19" s="50" customFormat="1" ht="19.95" customHeight="1">
      <c r="A80" s="421"/>
      <c r="B80" s="421"/>
      <c r="C80" s="480"/>
      <c r="D80" s="479"/>
      <c r="E80" s="479"/>
      <c r="F80" s="722" t="s">
        <v>554</v>
      </c>
      <c r="G80" s="724"/>
      <c r="H80" s="724"/>
      <c r="I80" s="724"/>
      <c r="J80" s="724"/>
      <c r="K80" s="724"/>
      <c r="L80" s="724"/>
      <c r="M80" s="724"/>
      <c r="N80" s="724"/>
      <c r="O80" s="723"/>
      <c r="P80" s="478"/>
      <c r="Q80" s="478"/>
      <c r="R80" s="421"/>
      <c r="S80" s="469"/>
    </row>
    <row r="81" spans="1:19" s="50" customFormat="1" ht="18" customHeight="1">
      <c r="A81" s="81"/>
      <c r="B81" s="81"/>
      <c r="C81" s="80"/>
      <c r="D81" s="415" t="s">
        <v>73</v>
      </c>
      <c r="E81" s="477"/>
      <c r="F81" s="720" t="s">
        <v>109</v>
      </c>
      <c r="G81" s="725"/>
      <c r="H81" s="725"/>
      <c r="I81" s="725"/>
      <c r="J81" s="725"/>
      <c r="K81" s="725"/>
      <c r="L81" s="725"/>
      <c r="M81" s="725"/>
      <c r="N81" s="725"/>
      <c r="O81" s="721"/>
      <c r="P81" s="208"/>
      <c r="Q81" s="208"/>
      <c r="R81" s="208"/>
      <c r="S81" s="469"/>
    </row>
    <row r="82" spans="1:19" s="50" customFormat="1" ht="20.25" customHeight="1">
      <c r="A82" s="81"/>
      <c r="B82" s="81" t="s">
        <v>394</v>
      </c>
      <c r="C82" s="80"/>
      <c r="D82" s="415" t="s">
        <v>279</v>
      </c>
      <c r="E82" s="415" t="s">
        <v>344</v>
      </c>
      <c r="F82" s="415" t="s">
        <v>553</v>
      </c>
      <c r="G82" s="410">
        <v>1500</v>
      </c>
      <c r="H82" s="410">
        <v>3001</v>
      </c>
      <c r="I82" s="410">
        <v>5001</v>
      </c>
      <c r="J82" s="410">
        <v>10001</v>
      </c>
      <c r="K82" s="410">
        <v>15001</v>
      </c>
      <c r="L82" s="410">
        <v>30001</v>
      </c>
      <c r="M82" s="410">
        <v>50001</v>
      </c>
      <c r="N82" s="410">
        <v>100001</v>
      </c>
      <c r="O82" s="415" t="s">
        <v>552</v>
      </c>
      <c r="P82" s="727" t="s">
        <v>551</v>
      </c>
      <c r="Q82" s="718"/>
      <c r="R82" s="718"/>
      <c r="S82" s="469"/>
    </row>
    <row r="83" spans="1:19" s="50" customFormat="1" ht="18" customHeight="1">
      <c r="A83" s="81"/>
      <c r="B83" s="81"/>
      <c r="C83" s="80"/>
      <c r="D83" s="415" t="s">
        <v>70</v>
      </c>
      <c r="E83" s="415" t="s">
        <v>339</v>
      </c>
      <c r="F83" s="415"/>
      <c r="G83" s="415" t="s">
        <v>46</v>
      </c>
      <c r="H83" s="415" t="s">
        <v>46</v>
      </c>
      <c r="I83" s="415" t="s">
        <v>46</v>
      </c>
      <c r="J83" s="415" t="s">
        <v>46</v>
      </c>
      <c r="K83" s="415" t="s">
        <v>46</v>
      </c>
      <c r="L83" s="415" t="s">
        <v>46</v>
      </c>
      <c r="M83" s="415" t="s">
        <v>46</v>
      </c>
      <c r="N83" s="415" t="s">
        <v>46</v>
      </c>
      <c r="O83" s="415"/>
      <c r="P83" s="208"/>
      <c r="Q83" s="208"/>
      <c r="S83" s="469"/>
    </row>
    <row r="84" spans="1:19" s="50" customFormat="1" ht="18" customHeight="1">
      <c r="A84" s="401"/>
      <c r="B84" s="401"/>
      <c r="C84" s="476"/>
      <c r="D84" s="404" t="s">
        <v>67</v>
      </c>
      <c r="E84" s="475"/>
      <c r="F84" s="404"/>
      <c r="G84" s="474">
        <v>3000</v>
      </c>
      <c r="H84" s="474">
        <v>5000</v>
      </c>
      <c r="I84" s="474">
        <v>10000</v>
      </c>
      <c r="J84" s="474">
        <v>15000</v>
      </c>
      <c r="K84" s="474">
        <v>30000</v>
      </c>
      <c r="L84" s="474">
        <v>50000</v>
      </c>
      <c r="M84" s="474">
        <v>100000</v>
      </c>
      <c r="N84" s="474">
        <v>300000</v>
      </c>
      <c r="O84" s="404"/>
      <c r="P84" s="473"/>
      <c r="Q84" s="473"/>
      <c r="R84" s="401"/>
      <c r="S84" s="469"/>
    </row>
    <row r="85" spans="1:19" ht="19.5" customHeight="1">
      <c r="A85" s="71"/>
      <c r="B85" s="71" t="s">
        <v>588</v>
      </c>
      <c r="C85" s="73"/>
      <c r="D85" s="468">
        <v>3905.79</v>
      </c>
      <c r="E85" s="467">
        <v>0.51</v>
      </c>
      <c r="F85" s="466" t="s">
        <v>46</v>
      </c>
      <c r="G85" s="466">
        <v>10.55</v>
      </c>
      <c r="H85" s="466">
        <v>2.0099999999999998</v>
      </c>
      <c r="I85" s="466" t="s">
        <v>46</v>
      </c>
      <c r="J85" s="466" t="s">
        <v>46</v>
      </c>
      <c r="K85" s="467">
        <v>0.64</v>
      </c>
      <c r="L85" s="466" t="s">
        <v>46</v>
      </c>
      <c r="M85" s="466" t="s">
        <v>46</v>
      </c>
      <c r="N85" s="466" t="s">
        <v>46</v>
      </c>
      <c r="O85" s="489" t="s">
        <v>46</v>
      </c>
      <c r="P85" s="71"/>
      <c r="Q85" s="71"/>
      <c r="R85" s="41" t="s">
        <v>587</v>
      </c>
    </row>
    <row r="86" spans="1:19" ht="19.5" customHeight="1">
      <c r="A86" s="71"/>
      <c r="B86" s="71" t="s">
        <v>586</v>
      </c>
      <c r="C86" s="73"/>
      <c r="D86" s="468">
        <v>2279.7600000000002</v>
      </c>
      <c r="E86" s="467">
        <v>0.3</v>
      </c>
      <c r="F86" s="467" t="s">
        <v>46</v>
      </c>
      <c r="G86" s="467" t="s">
        <v>46</v>
      </c>
      <c r="H86" s="467" t="s">
        <v>46</v>
      </c>
      <c r="I86" s="467" t="s">
        <v>46</v>
      </c>
      <c r="J86" s="466">
        <v>1.23</v>
      </c>
      <c r="K86" s="466" t="s">
        <v>46</v>
      </c>
      <c r="L86" s="466" t="s">
        <v>46</v>
      </c>
      <c r="M86" s="466" t="s">
        <v>46</v>
      </c>
      <c r="N86" s="466" t="s">
        <v>46</v>
      </c>
      <c r="O86" s="489" t="s">
        <v>46</v>
      </c>
      <c r="P86" s="71"/>
      <c r="Q86" s="71"/>
      <c r="R86" s="41" t="s">
        <v>585</v>
      </c>
    </row>
    <row r="87" spans="1:19" ht="19.5" customHeight="1">
      <c r="A87" s="71"/>
      <c r="B87" s="71" t="s">
        <v>584</v>
      </c>
      <c r="C87" s="73"/>
      <c r="D87" s="468" t="s">
        <v>46</v>
      </c>
      <c r="E87" s="467" t="s">
        <v>46</v>
      </c>
      <c r="F87" s="467" t="s">
        <v>46</v>
      </c>
      <c r="G87" s="467" t="s">
        <v>46</v>
      </c>
      <c r="H87" s="467" t="s">
        <v>46</v>
      </c>
      <c r="I87" s="467" t="s">
        <v>46</v>
      </c>
      <c r="J87" s="466" t="s">
        <v>46</v>
      </c>
      <c r="K87" s="466" t="s">
        <v>46</v>
      </c>
      <c r="L87" s="466" t="s">
        <v>46</v>
      </c>
      <c r="M87" s="466" t="s">
        <v>46</v>
      </c>
      <c r="N87" s="466" t="s">
        <v>46</v>
      </c>
      <c r="O87" s="489" t="s">
        <v>46</v>
      </c>
      <c r="P87" s="71"/>
      <c r="Q87" s="71"/>
      <c r="R87" s="41" t="s">
        <v>583</v>
      </c>
    </row>
    <row r="88" spans="1:19" ht="19.5" customHeight="1">
      <c r="A88" s="71"/>
      <c r="B88" s="71" t="s">
        <v>582</v>
      </c>
      <c r="C88" s="73"/>
      <c r="D88" s="489" t="s">
        <v>46</v>
      </c>
      <c r="E88" s="466" t="s">
        <v>46</v>
      </c>
      <c r="F88" s="466" t="s">
        <v>46</v>
      </c>
      <c r="G88" s="466" t="s">
        <v>46</v>
      </c>
      <c r="H88" s="466" t="s">
        <v>46</v>
      </c>
      <c r="I88" s="466" t="s">
        <v>46</v>
      </c>
      <c r="J88" s="466" t="s">
        <v>46</v>
      </c>
      <c r="K88" s="466" t="s">
        <v>46</v>
      </c>
      <c r="L88" s="466" t="s">
        <v>46</v>
      </c>
      <c r="M88" s="466" t="s">
        <v>46</v>
      </c>
      <c r="N88" s="466" t="s">
        <v>46</v>
      </c>
      <c r="O88" s="489" t="s">
        <v>46</v>
      </c>
      <c r="P88" s="71"/>
      <c r="Q88" s="71"/>
      <c r="R88" s="41" t="s">
        <v>531</v>
      </c>
      <c r="S88" s="695"/>
    </row>
    <row r="89" spans="1:19" s="50" customFormat="1" ht="20.25" customHeight="1">
      <c r="A89" s="80" t="s">
        <v>581</v>
      </c>
      <c r="C89" s="81"/>
      <c r="D89" s="488">
        <v>765584</v>
      </c>
      <c r="E89" s="487">
        <v>100</v>
      </c>
      <c r="F89" s="487" t="s">
        <v>46</v>
      </c>
      <c r="G89" s="487">
        <v>100</v>
      </c>
      <c r="H89" s="487">
        <v>100</v>
      </c>
      <c r="I89" s="487">
        <v>100</v>
      </c>
      <c r="J89" s="487">
        <v>100</v>
      </c>
      <c r="K89" s="487">
        <v>100</v>
      </c>
      <c r="L89" s="487">
        <v>100</v>
      </c>
      <c r="M89" s="487">
        <v>100</v>
      </c>
      <c r="N89" s="487">
        <v>100</v>
      </c>
      <c r="O89" s="486" t="s">
        <v>46</v>
      </c>
      <c r="P89" s="81"/>
      <c r="Q89" s="50" t="s">
        <v>580</v>
      </c>
      <c r="S89" s="695"/>
    </row>
    <row r="90" spans="1:19" ht="20.25" customHeight="1">
      <c r="A90" s="71"/>
      <c r="B90" s="71" t="s">
        <v>579</v>
      </c>
      <c r="C90" s="73"/>
      <c r="D90" s="468">
        <v>2279.7600000000002</v>
      </c>
      <c r="E90" s="467">
        <v>0.3</v>
      </c>
      <c r="F90" s="466" t="s">
        <v>46</v>
      </c>
      <c r="G90" s="466" t="s">
        <v>46</v>
      </c>
      <c r="H90" s="467" t="s">
        <v>46</v>
      </c>
      <c r="I90" s="466">
        <v>1.35</v>
      </c>
      <c r="J90" s="466" t="s">
        <v>46</v>
      </c>
      <c r="K90" s="466" t="s">
        <v>46</v>
      </c>
      <c r="L90" s="466" t="s">
        <v>46</v>
      </c>
      <c r="M90" s="466" t="s">
        <v>46</v>
      </c>
      <c r="N90" s="466" t="s">
        <v>46</v>
      </c>
      <c r="O90" s="466" t="s">
        <v>46</v>
      </c>
      <c r="P90" s="71"/>
      <c r="Q90" s="71"/>
      <c r="R90" s="41" t="s">
        <v>578</v>
      </c>
    </row>
    <row r="91" spans="1:19" ht="20.25" customHeight="1">
      <c r="A91" s="71"/>
      <c r="B91" s="71" t="s">
        <v>577</v>
      </c>
      <c r="C91" s="73"/>
      <c r="D91" s="468">
        <v>265196.71000000002</v>
      </c>
      <c r="E91" s="467">
        <v>34.64</v>
      </c>
      <c r="F91" s="466" t="s">
        <v>46</v>
      </c>
      <c r="G91" s="466" t="s">
        <v>46</v>
      </c>
      <c r="H91" s="467">
        <v>23.58</v>
      </c>
      <c r="I91" s="467">
        <v>23.93</v>
      </c>
      <c r="J91" s="467">
        <v>33.29</v>
      </c>
      <c r="K91" s="467">
        <v>40.81</v>
      </c>
      <c r="L91" s="467">
        <v>48.06</v>
      </c>
      <c r="M91" s="467">
        <v>44.54</v>
      </c>
      <c r="N91" s="467">
        <v>95.22</v>
      </c>
      <c r="O91" s="466" t="s">
        <v>46</v>
      </c>
      <c r="P91" s="71"/>
      <c r="Q91" s="71"/>
      <c r="R91" s="41" t="s">
        <v>576</v>
      </c>
    </row>
    <row r="92" spans="1:19" ht="20.25" customHeight="1">
      <c r="A92" s="71"/>
      <c r="B92" s="71" t="s">
        <v>575</v>
      </c>
      <c r="C92" s="73"/>
      <c r="D92" s="468">
        <v>427032.17</v>
      </c>
      <c r="E92" s="467">
        <v>55.78</v>
      </c>
      <c r="F92" s="467" t="s">
        <v>46</v>
      </c>
      <c r="G92" s="467">
        <v>100</v>
      </c>
      <c r="H92" s="467">
        <v>74.02</v>
      </c>
      <c r="I92" s="467">
        <v>69.239999999999995</v>
      </c>
      <c r="J92" s="467">
        <v>57.23</v>
      </c>
      <c r="K92" s="467">
        <v>51.33</v>
      </c>
      <c r="L92" s="467">
        <v>18.03</v>
      </c>
      <c r="M92" s="467">
        <v>46.57</v>
      </c>
      <c r="N92" s="466">
        <v>4.78</v>
      </c>
      <c r="O92" s="466" t="s">
        <v>46</v>
      </c>
      <c r="P92" s="71"/>
      <c r="Q92" s="71"/>
      <c r="R92" s="41" t="s">
        <v>574</v>
      </c>
    </row>
    <row r="93" spans="1:19" ht="20.25" customHeight="1">
      <c r="A93" s="71"/>
      <c r="B93" s="71" t="s">
        <v>573</v>
      </c>
      <c r="C93" s="73"/>
      <c r="D93" s="468">
        <v>71075.360000000001</v>
      </c>
      <c r="E93" s="467">
        <v>9.2799999999999994</v>
      </c>
      <c r="F93" s="466" t="s">
        <v>46</v>
      </c>
      <c r="G93" s="466" t="s">
        <v>46</v>
      </c>
      <c r="H93" s="466">
        <v>2.39</v>
      </c>
      <c r="I93" s="467">
        <v>5.49</v>
      </c>
      <c r="J93" s="467">
        <v>9.48</v>
      </c>
      <c r="K93" s="467">
        <v>7.86</v>
      </c>
      <c r="L93" s="467">
        <v>33.92</v>
      </c>
      <c r="M93" s="467">
        <v>8.89</v>
      </c>
      <c r="N93" s="466" t="s">
        <v>46</v>
      </c>
      <c r="O93" s="466" t="s">
        <v>46</v>
      </c>
      <c r="P93" s="71"/>
      <c r="Q93" s="71"/>
      <c r="R93" s="41" t="s">
        <v>572</v>
      </c>
    </row>
    <row r="94" spans="1:19" ht="20.25" customHeight="1">
      <c r="A94" s="71"/>
      <c r="B94" s="71" t="s">
        <v>571</v>
      </c>
      <c r="C94" s="73"/>
      <c r="D94" s="489" t="s">
        <v>48</v>
      </c>
      <c r="E94" s="466" t="s">
        <v>48</v>
      </c>
      <c r="F94" s="466" t="s">
        <v>48</v>
      </c>
      <c r="G94" s="466" t="s">
        <v>48</v>
      </c>
      <c r="H94" s="466" t="s">
        <v>48</v>
      </c>
      <c r="I94" s="466" t="s">
        <v>48</v>
      </c>
      <c r="J94" s="466" t="s">
        <v>48</v>
      </c>
      <c r="K94" s="466" t="s">
        <v>48</v>
      </c>
      <c r="L94" s="466" t="s">
        <v>48</v>
      </c>
      <c r="M94" s="466" t="s">
        <v>48</v>
      </c>
      <c r="N94" s="466" t="s">
        <v>48</v>
      </c>
      <c r="O94" s="466" t="s">
        <v>48</v>
      </c>
      <c r="P94" s="71"/>
      <c r="Q94" s="71"/>
      <c r="R94" s="41" t="s">
        <v>570</v>
      </c>
    </row>
    <row r="95" spans="1:19" ht="20.25" customHeight="1">
      <c r="A95" s="71"/>
      <c r="B95" s="71" t="s">
        <v>569</v>
      </c>
      <c r="C95" s="73"/>
      <c r="D95" s="489" t="s">
        <v>46</v>
      </c>
      <c r="E95" s="466" t="s">
        <v>46</v>
      </c>
      <c r="F95" s="466" t="s">
        <v>46</v>
      </c>
      <c r="G95" s="466" t="s">
        <v>46</v>
      </c>
      <c r="H95" s="466" t="s">
        <v>46</v>
      </c>
      <c r="I95" s="466" t="s">
        <v>46</v>
      </c>
      <c r="J95" s="466" t="s">
        <v>46</v>
      </c>
      <c r="K95" s="466" t="s">
        <v>46</v>
      </c>
      <c r="L95" s="466" t="s">
        <v>46</v>
      </c>
      <c r="M95" s="466" t="s">
        <v>46</v>
      </c>
      <c r="N95" s="466" t="s">
        <v>46</v>
      </c>
      <c r="O95" s="466" t="s">
        <v>46</v>
      </c>
      <c r="P95" s="71"/>
      <c r="Q95" s="71"/>
      <c r="R95" s="41" t="s">
        <v>568</v>
      </c>
    </row>
    <row r="96" spans="1:19" s="50" customFormat="1" ht="20.25" customHeight="1">
      <c r="A96" s="80" t="s">
        <v>567</v>
      </c>
      <c r="C96" s="81"/>
      <c r="D96" s="488">
        <v>765584</v>
      </c>
      <c r="E96" s="487">
        <v>100</v>
      </c>
      <c r="F96" s="487" t="s">
        <v>46</v>
      </c>
      <c r="G96" s="487">
        <v>100</v>
      </c>
      <c r="H96" s="487">
        <v>100</v>
      </c>
      <c r="I96" s="487">
        <v>100</v>
      </c>
      <c r="J96" s="487">
        <v>100</v>
      </c>
      <c r="K96" s="487">
        <v>100</v>
      </c>
      <c r="L96" s="487">
        <v>100</v>
      </c>
      <c r="M96" s="487">
        <v>100</v>
      </c>
      <c r="N96" s="487">
        <v>100</v>
      </c>
      <c r="O96" s="486" t="s">
        <v>46</v>
      </c>
      <c r="P96" s="81"/>
      <c r="Q96" s="50" t="s">
        <v>566</v>
      </c>
      <c r="S96" s="469"/>
    </row>
    <row r="97" spans="1:19" ht="20.25" customHeight="1">
      <c r="A97" s="71"/>
      <c r="B97" s="71" t="s">
        <v>565</v>
      </c>
      <c r="C97" s="73"/>
      <c r="D97" s="468">
        <v>218859.76</v>
      </c>
      <c r="E97" s="467">
        <v>28.59</v>
      </c>
      <c r="F97" s="467" t="s">
        <v>46</v>
      </c>
      <c r="G97" s="467">
        <v>100</v>
      </c>
      <c r="H97" s="467">
        <v>84.48</v>
      </c>
      <c r="I97" s="467">
        <v>52.98</v>
      </c>
      <c r="J97" s="467">
        <v>24.96</v>
      </c>
      <c r="K97" s="467">
        <v>8.77</v>
      </c>
      <c r="L97" s="467">
        <v>1.66</v>
      </c>
      <c r="M97" s="467" t="s">
        <v>46</v>
      </c>
      <c r="N97" s="466" t="s">
        <v>46</v>
      </c>
      <c r="O97" s="466" t="s">
        <v>46</v>
      </c>
      <c r="P97" s="71"/>
      <c r="Q97" s="71"/>
      <c r="R97" s="41" t="s">
        <v>406</v>
      </c>
    </row>
    <row r="98" spans="1:19" ht="20.25" customHeight="1">
      <c r="A98" s="71"/>
      <c r="B98" s="71" t="s">
        <v>564</v>
      </c>
      <c r="C98" s="73"/>
      <c r="D98" s="468">
        <v>434611.74</v>
      </c>
      <c r="E98" s="467">
        <v>56.77</v>
      </c>
      <c r="F98" s="466" t="s">
        <v>46</v>
      </c>
      <c r="G98" s="466" t="s">
        <v>46</v>
      </c>
      <c r="H98" s="467">
        <v>15.52</v>
      </c>
      <c r="I98" s="467">
        <v>46.67</v>
      </c>
      <c r="J98" s="467">
        <v>70.08</v>
      </c>
      <c r="K98" s="467">
        <v>71.489999999999995</v>
      </c>
      <c r="L98" s="467">
        <v>46.04</v>
      </c>
      <c r="M98" s="467">
        <v>20.25</v>
      </c>
      <c r="N98" s="466">
        <v>36.840000000000003</v>
      </c>
      <c r="O98" s="466" t="s">
        <v>46</v>
      </c>
      <c r="P98" s="71"/>
      <c r="Q98" s="71"/>
      <c r="R98" s="41" t="s">
        <v>563</v>
      </c>
    </row>
    <row r="99" spans="1:19" ht="20.25" customHeight="1">
      <c r="A99" s="71"/>
      <c r="B99" s="71" t="s">
        <v>562</v>
      </c>
      <c r="C99" s="73"/>
      <c r="D99" s="468">
        <v>101351.41</v>
      </c>
      <c r="E99" s="467">
        <v>13.24</v>
      </c>
      <c r="F99" s="466" t="s">
        <v>46</v>
      </c>
      <c r="G99" s="466" t="s">
        <v>46</v>
      </c>
      <c r="H99" s="466" t="s">
        <v>46</v>
      </c>
      <c r="I99" s="466">
        <v>0.34</v>
      </c>
      <c r="J99" s="467">
        <v>4.9000000000000004</v>
      </c>
      <c r="K99" s="467">
        <v>18.73</v>
      </c>
      <c r="L99" s="467">
        <v>46.42</v>
      </c>
      <c r="M99" s="467">
        <v>69.930000000000007</v>
      </c>
      <c r="N99" s="467">
        <v>29.97</v>
      </c>
      <c r="O99" s="466" t="s">
        <v>46</v>
      </c>
      <c r="P99" s="71"/>
      <c r="Q99" s="71"/>
      <c r="R99" s="41" t="s">
        <v>561</v>
      </c>
    </row>
    <row r="100" spans="1:19" ht="20.25" customHeight="1">
      <c r="A100" s="71"/>
      <c r="B100" s="71" t="s">
        <v>560</v>
      </c>
      <c r="C100" s="73"/>
      <c r="D100" s="468">
        <v>10760.79</v>
      </c>
      <c r="E100" s="466">
        <v>1.41</v>
      </c>
      <c r="F100" s="466" t="s">
        <v>46</v>
      </c>
      <c r="G100" s="466" t="s">
        <v>46</v>
      </c>
      <c r="H100" s="466" t="s">
        <v>46</v>
      </c>
      <c r="I100" s="466" t="s">
        <v>46</v>
      </c>
      <c r="J100" s="466" t="s">
        <v>46</v>
      </c>
      <c r="K100" s="466">
        <v>1</v>
      </c>
      <c r="L100" s="466">
        <v>5.87</v>
      </c>
      <c r="M100" s="466">
        <v>9.83</v>
      </c>
      <c r="N100" s="466">
        <v>33.17</v>
      </c>
      <c r="O100" s="466" t="s">
        <v>46</v>
      </c>
      <c r="P100" s="71"/>
      <c r="Q100" s="71"/>
      <c r="R100" s="41" t="s">
        <v>559</v>
      </c>
    </row>
    <row r="101" spans="1:19" ht="11.25" customHeight="1">
      <c r="A101" s="71"/>
      <c r="B101" s="71"/>
      <c r="D101" s="485"/>
      <c r="E101" s="484"/>
      <c r="F101" s="484"/>
      <c r="G101" s="484"/>
      <c r="H101" s="484"/>
      <c r="I101" s="484"/>
      <c r="J101" s="484"/>
      <c r="K101" s="484"/>
      <c r="L101" s="484"/>
      <c r="M101" s="484"/>
      <c r="N101" s="484"/>
      <c r="O101" s="484"/>
      <c r="P101" s="71"/>
      <c r="Q101" s="71"/>
    </row>
    <row r="102" spans="1:19" s="176" customFormat="1" ht="33" customHeight="1">
      <c r="A102" s="434" t="s">
        <v>558</v>
      </c>
      <c r="B102" s="434"/>
      <c r="C102" s="483" t="s">
        <v>557</v>
      </c>
      <c r="S102" s="482"/>
    </row>
    <row r="103" spans="1:19" s="62" customFormat="1" ht="24" customHeight="1">
      <c r="A103" s="83" t="s">
        <v>556</v>
      </c>
      <c r="B103" s="83"/>
      <c r="C103" s="93" t="s">
        <v>396</v>
      </c>
      <c r="S103" s="481"/>
    </row>
    <row r="104" spans="1:19" ht="24" customHeight="1">
      <c r="C104" s="93" t="s">
        <v>555</v>
      </c>
    </row>
    <row r="105" spans="1:19" s="50" customFormat="1" ht="21.6" customHeight="1">
      <c r="A105" s="421"/>
      <c r="B105" s="421"/>
      <c r="C105" s="480"/>
      <c r="D105" s="479"/>
      <c r="E105" s="479"/>
      <c r="F105" s="722" t="s">
        <v>554</v>
      </c>
      <c r="G105" s="724"/>
      <c r="H105" s="724"/>
      <c r="I105" s="724"/>
      <c r="J105" s="724"/>
      <c r="K105" s="724"/>
      <c r="L105" s="724"/>
      <c r="M105" s="724"/>
      <c r="N105" s="724"/>
      <c r="O105" s="723"/>
      <c r="P105" s="478"/>
      <c r="Q105" s="478"/>
      <c r="R105" s="421"/>
      <c r="S105" s="478"/>
    </row>
    <row r="106" spans="1:19" s="50" customFormat="1" ht="18" customHeight="1">
      <c r="A106" s="81"/>
      <c r="B106" s="81"/>
      <c r="C106" s="80"/>
      <c r="D106" s="415" t="s">
        <v>73</v>
      </c>
      <c r="E106" s="477"/>
      <c r="F106" s="720" t="s">
        <v>109</v>
      </c>
      <c r="G106" s="725"/>
      <c r="H106" s="725"/>
      <c r="I106" s="725"/>
      <c r="J106" s="725"/>
      <c r="K106" s="725"/>
      <c r="L106" s="725"/>
      <c r="M106" s="725"/>
      <c r="N106" s="725"/>
      <c r="O106" s="721"/>
      <c r="P106" s="208"/>
      <c r="Q106" s="208"/>
      <c r="R106" s="208"/>
      <c r="S106" s="208"/>
    </row>
    <row r="107" spans="1:19" s="50" customFormat="1" ht="20.25" customHeight="1">
      <c r="A107" s="81"/>
      <c r="B107" s="81" t="s">
        <v>394</v>
      </c>
      <c r="C107" s="80"/>
      <c r="D107" s="415" t="s">
        <v>279</v>
      </c>
      <c r="E107" s="415" t="s">
        <v>344</v>
      </c>
      <c r="F107" s="415" t="s">
        <v>553</v>
      </c>
      <c r="G107" s="410">
        <v>1500</v>
      </c>
      <c r="H107" s="410">
        <v>3001</v>
      </c>
      <c r="I107" s="410">
        <v>5001</v>
      </c>
      <c r="J107" s="410">
        <v>10001</v>
      </c>
      <c r="K107" s="410">
        <v>15001</v>
      </c>
      <c r="L107" s="410">
        <v>30001</v>
      </c>
      <c r="M107" s="410">
        <v>50001</v>
      </c>
      <c r="N107" s="410">
        <v>100001</v>
      </c>
      <c r="O107" s="415" t="s">
        <v>552</v>
      </c>
      <c r="P107" s="727" t="s">
        <v>551</v>
      </c>
      <c r="Q107" s="718"/>
      <c r="R107" s="718"/>
      <c r="S107" s="208"/>
    </row>
    <row r="108" spans="1:19" s="50" customFormat="1" ht="18" customHeight="1">
      <c r="A108" s="81"/>
      <c r="B108" s="81"/>
      <c r="C108" s="80"/>
      <c r="D108" s="415" t="s">
        <v>70</v>
      </c>
      <c r="E108" s="415" t="s">
        <v>339</v>
      </c>
      <c r="F108" s="415"/>
      <c r="G108" s="415" t="s">
        <v>46</v>
      </c>
      <c r="H108" s="415" t="s">
        <v>46</v>
      </c>
      <c r="I108" s="415" t="s">
        <v>46</v>
      </c>
      <c r="J108" s="415" t="s">
        <v>46</v>
      </c>
      <c r="K108" s="415" t="s">
        <v>46</v>
      </c>
      <c r="L108" s="415" t="s">
        <v>46</v>
      </c>
      <c r="M108" s="415" t="s">
        <v>46</v>
      </c>
      <c r="N108" s="415" t="s">
        <v>46</v>
      </c>
      <c r="O108" s="415"/>
      <c r="P108" s="208"/>
      <c r="Q108" s="208"/>
      <c r="S108" s="208"/>
    </row>
    <row r="109" spans="1:19" s="50" customFormat="1" ht="18" customHeight="1">
      <c r="A109" s="401"/>
      <c r="B109" s="401"/>
      <c r="C109" s="476"/>
      <c r="D109" s="404" t="s">
        <v>67</v>
      </c>
      <c r="E109" s="475"/>
      <c r="F109" s="404"/>
      <c r="G109" s="474">
        <v>3000</v>
      </c>
      <c r="H109" s="474">
        <v>5000</v>
      </c>
      <c r="I109" s="474">
        <v>10000</v>
      </c>
      <c r="J109" s="474">
        <v>15000</v>
      </c>
      <c r="K109" s="474">
        <v>30000</v>
      </c>
      <c r="L109" s="474">
        <v>50000</v>
      </c>
      <c r="M109" s="474">
        <v>100000</v>
      </c>
      <c r="N109" s="474">
        <v>300000</v>
      </c>
      <c r="O109" s="404"/>
      <c r="P109" s="473"/>
      <c r="Q109" s="473"/>
      <c r="R109" s="401"/>
      <c r="S109" s="473"/>
    </row>
    <row r="110" spans="1:19" s="50" customFormat="1" ht="20.25" customHeight="1">
      <c r="A110" s="80" t="s">
        <v>550</v>
      </c>
      <c r="C110" s="81"/>
      <c r="D110" s="472" t="s">
        <v>549</v>
      </c>
      <c r="E110" s="471" t="s">
        <v>548</v>
      </c>
      <c r="F110" s="471" t="s">
        <v>548</v>
      </c>
      <c r="G110" s="471"/>
      <c r="H110" s="471"/>
      <c r="I110" s="471"/>
      <c r="J110" s="471"/>
      <c r="K110" s="471"/>
      <c r="L110" s="471"/>
      <c r="M110" s="471"/>
      <c r="N110" s="471"/>
      <c r="O110" s="470"/>
      <c r="P110" s="81"/>
      <c r="Q110" s="50" t="s">
        <v>547</v>
      </c>
      <c r="S110" s="469"/>
    </row>
    <row r="111" spans="1:19" ht="20.25" customHeight="1">
      <c r="B111" s="71" t="s">
        <v>546</v>
      </c>
      <c r="C111" s="73"/>
      <c r="D111" s="468">
        <v>464860.91</v>
      </c>
      <c r="E111" s="467">
        <v>60.72</v>
      </c>
      <c r="F111" s="465" t="s">
        <v>46</v>
      </c>
      <c r="G111" s="467">
        <v>9.6</v>
      </c>
      <c r="H111" s="467">
        <v>39.36</v>
      </c>
      <c r="I111" s="467">
        <v>58.71</v>
      </c>
      <c r="J111" s="467">
        <v>62.74</v>
      </c>
      <c r="K111" s="467">
        <v>63.05</v>
      </c>
      <c r="L111" s="467">
        <v>74.48</v>
      </c>
      <c r="M111" s="467">
        <v>71.930000000000007</v>
      </c>
      <c r="N111" s="467">
        <v>70.61</v>
      </c>
      <c r="O111" s="465" t="s">
        <v>46</v>
      </c>
      <c r="P111" s="71"/>
      <c r="R111" s="41" t="s">
        <v>545</v>
      </c>
    </row>
    <row r="112" spans="1:19" ht="20.25" customHeight="1">
      <c r="A112" s="71"/>
      <c r="B112" s="71" t="s">
        <v>544</v>
      </c>
      <c r="C112" s="73"/>
      <c r="D112" s="468">
        <v>403482.43</v>
      </c>
      <c r="E112" s="467">
        <v>52.7</v>
      </c>
      <c r="F112" s="465" t="s">
        <v>46</v>
      </c>
      <c r="G112" s="467">
        <v>90.4</v>
      </c>
      <c r="H112" s="467">
        <v>76</v>
      </c>
      <c r="I112" s="467">
        <v>61.69</v>
      </c>
      <c r="J112" s="467">
        <v>52.27</v>
      </c>
      <c r="K112" s="467">
        <v>48.25</v>
      </c>
      <c r="L112" s="467">
        <v>27.21</v>
      </c>
      <c r="M112" s="466">
        <v>37.89</v>
      </c>
      <c r="N112" s="466">
        <v>29.39</v>
      </c>
      <c r="O112" s="465" t="s">
        <v>46</v>
      </c>
      <c r="P112" s="71"/>
      <c r="Q112" s="71"/>
      <c r="R112" s="41" t="s">
        <v>543</v>
      </c>
      <c r="S112" s="695"/>
    </row>
    <row r="113" spans="1:19" ht="20.25" customHeight="1">
      <c r="A113" s="71"/>
      <c r="B113" s="71" t="s">
        <v>542</v>
      </c>
      <c r="C113" s="73"/>
      <c r="D113" s="468">
        <v>20147.07</v>
      </c>
      <c r="E113" s="467">
        <v>2.63</v>
      </c>
      <c r="F113" s="465" t="s">
        <v>46</v>
      </c>
      <c r="G113" s="465" t="s">
        <v>46</v>
      </c>
      <c r="H113" s="466">
        <v>2.85</v>
      </c>
      <c r="I113" s="467">
        <v>2.19</v>
      </c>
      <c r="J113" s="467">
        <v>5.23</v>
      </c>
      <c r="K113" s="467">
        <v>1.37</v>
      </c>
      <c r="L113" s="467" t="s">
        <v>46</v>
      </c>
      <c r="M113" s="466">
        <v>8.89</v>
      </c>
      <c r="N113" s="465" t="s">
        <v>46</v>
      </c>
      <c r="O113" s="465" t="s">
        <v>46</v>
      </c>
      <c r="P113" s="71"/>
      <c r="Q113" s="71"/>
      <c r="R113" s="41" t="s">
        <v>541</v>
      </c>
      <c r="S113" s="695"/>
    </row>
    <row r="114" spans="1:19" ht="21.75" customHeight="1">
      <c r="A114" s="71"/>
      <c r="B114" s="71" t="s">
        <v>540</v>
      </c>
      <c r="C114" s="73"/>
      <c r="D114" s="465" t="s">
        <v>46</v>
      </c>
      <c r="E114" s="465" t="s">
        <v>46</v>
      </c>
      <c r="F114" s="465" t="s">
        <v>46</v>
      </c>
      <c r="G114" s="465" t="s">
        <v>46</v>
      </c>
      <c r="H114" s="465" t="s">
        <v>46</v>
      </c>
      <c r="I114" s="465" t="s">
        <v>46</v>
      </c>
      <c r="J114" s="465" t="s">
        <v>46</v>
      </c>
      <c r="K114" s="465" t="s">
        <v>46</v>
      </c>
      <c r="L114" s="465" t="s">
        <v>46</v>
      </c>
      <c r="M114" s="465" t="s">
        <v>46</v>
      </c>
      <c r="N114" s="465" t="s">
        <v>46</v>
      </c>
      <c r="O114" s="465" t="s">
        <v>46</v>
      </c>
      <c r="P114" s="71"/>
      <c r="Q114" s="71"/>
      <c r="R114" s="41" t="s">
        <v>539</v>
      </c>
    </row>
    <row r="115" spans="1:19" ht="21.75" customHeight="1">
      <c r="A115" s="71"/>
      <c r="B115" s="71" t="s">
        <v>538</v>
      </c>
      <c r="C115" s="73"/>
      <c r="D115" s="468">
        <v>1957.64</v>
      </c>
      <c r="E115" s="466">
        <v>0.26</v>
      </c>
      <c r="F115" s="465" t="s">
        <v>46</v>
      </c>
      <c r="G115" s="465" t="s">
        <v>46</v>
      </c>
      <c r="H115" s="465" t="s">
        <v>46</v>
      </c>
      <c r="I115" s="465" t="s">
        <v>46</v>
      </c>
      <c r="J115" s="465" t="s">
        <v>46</v>
      </c>
      <c r="K115" s="466">
        <v>0.78</v>
      </c>
      <c r="L115" s="465" t="s">
        <v>46</v>
      </c>
      <c r="M115" s="465" t="s">
        <v>46</v>
      </c>
      <c r="N115" s="465" t="s">
        <v>46</v>
      </c>
      <c r="O115" s="465" t="s">
        <v>46</v>
      </c>
      <c r="P115" s="71"/>
      <c r="Q115" s="71"/>
      <c r="R115" s="41" t="s">
        <v>537</v>
      </c>
    </row>
    <row r="116" spans="1:19" ht="21.75" customHeight="1">
      <c r="A116" s="71"/>
      <c r="B116" s="71" t="s">
        <v>536</v>
      </c>
      <c r="C116" s="73"/>
      <c r="D116" s="465" t="s">
        <v>46</v>
      </c>
      <c r="E116" s="465" t="s">
        <v>46</v>
      </c>
      <c r="F116" s="465" t="s">
        <v>46</v>
      </c>
      <c r="G116" s="465" t="s">
        <v>46</v>
      </c>
      <c r="H116" s="465" t="s">
        <v>46</v>
      </c>
      <c r="I116" s="465" t="s">
        <v>46</v>
      </c>
      <c r="J116" s="465" t="s">
        <v>46</v>
      </c>
      <c r="K116" s="465" t="s">
        <v>46</v>
      </c>
      <c r="L116" s="465" t="s">
        <v>46</v>
      </c>
      <c r="M116" s="465" t="s">
        <v>46</v>
      </c>
      <c r="N116" s="465" t="s">
        <v>46</v>
      </c>
      <c r="O116" s="465" t="s">
        <v>46</v>
      </c>
      <c r="P116" s="71"/>
      <c r="Q116" s="71"/>
      <c r="R116" s="41" t="s">
        <v>535</v>
      </c>
    </row>
    <row r="117" spans="1:19" ht="21.75" customHeight="1">
      <c r="A117" s="71"/>
      <c r="B117" s="71" t="s">
        <v>534</v>
      </c>
      <c r="C117" s="73"/>
      <c r="D117" s="468">
        <v>27480.79</v>
      </c>
      <c r="E117" s="467">
        <v>3.59</v>
      </c>
      <c r="F117" s="465" t="s">
        <v>46</v>
      </c>
      <c r="G117" s="466" t="s">
        <v>46</v>
      </c>
      <c r="H117" s="467">
        <v>3.48</v>
      </c>
      <c r="I117" s="467">
        <v>3.45</v>
      </c>
      <c r="J117" s="466">
        <v>3.12</v>
      </c>
      <c r="K117" s="466">
        <v>3.14</v>
      </c>
      <c r="L117" s="466">
        <v>9.4</v>
      </c>
      <c r="M117" s="465" t="s">
        <v>46</v>
      </c>
      <c r="N117" s="465" t="s">
        <v>46</v>
      </c>
      <c r="O117" s="465" t="s">
        <v>46</v>
      </c>
      <c r="P117" s="71"/>
      <c r="Q117" s="71"/>
      <c r="R117" s="41" t="s">
        <v>533</v>
      </c>
    </row>
    <row r="118" spans="1:19" ht="21.75" customHeight="1">
      <c r="A118" s="71"/>
      <c r="B118" s="71" t="s">
        <v>532</v>
      </c>
      <c r="C118" s="73"/>
      <c r="D118" s="465" t="s">
        <v>46</v>
      </c>
      <c r="E118" s="465" t="s">
        <v>46</v>
      </c>
      <c r="F118" s="465" t="s">
        <v>46</v>
      </c>
      <c r="G118" s="465" t="s">
        <v>46</v>
      </c>
      <c r="H118" s="465" t="s">
        <v>46</v>
      </c>
      <c r="I118" s="465" t="s">
        <v>46</v>
      </c>
      <c r="J118" s="465" t="s">
        <v>46</v>
      </c>
      <c r="K118" s="465" t="s">
        <v>46</v>
      </c>
      <c r="L118" s="465" t="s">
        <v>46</v>
      </c>
      <c r="M118" s="465" t="s">
        <v>46</v>
      </c>
      <c r="N118" s="465" t="s">
        <v>46</v>
      </c>
      <c r="O118" s="465" t="s">
        <v>46</v>
      </c>
      <c r="P118" s="71"/>
      <c r="Q118" s="71"/>
      <c r="R118" s="41" t="s">
        <v>531</v>
      </c>
    </row>
    <row r="119" spans="1:19" ht="10.5" customHeight="1">
      <c r="A119" s="459"/>
      <c r="B119" s="459"/>
      <c r="C119" s="464"/>
      <c r="D119" s="463"/>
      <c r="E119" s="462"/>
      <c r="F119" s="462"/>
      <c r="G119" s="462"/>
      <c r="H119" s="462"/>
      <c r="I119" s="462"/>
      <c r="J119" s="462"/>
      <c r="K119" s="462"/>
      <c r="L119" s="462"/>
      <c r="M119" s="462"/>
      <c r="N119" s="462"/>
      <c r="O119" s="461"/>
      <c r="P119" s="460"/>
      <c r="Q119" s="459"/>
      <c r="R119" s="459"/>
      <c r="S119" s="458"/>
    </row>
    <row r="121" spans="1:19" ht="18" customHeight="1">
      <c r="A121" s="286" t="s">
        <v>265</v>
      </c>
      <c r="B121" s="76"/>
      <c r="C121" s="43"/>
      <c r="D121" s="76"/>
    </row>
    <row r="122" spans="1:19" ht="18" customHeight="1">
      <c r="A122" s="286" t="s">
        <v>530</v>
      </c>
      <c r="B122" s="76"/>
      <c r="C122" s="43"/>
      <c r="D122" s="76"/>
    </row>
    <row r="126" spans="1:19" ht="18" customHeight="1">
      <c r="S126" s="728">
        <v>33</v>
      </c>
    </row>
    <row r="127" spans="1:19" ht="18" customHeight="1">
      <c r="R127" s="436"/>
      <c r="S127" s="728"/>
    </row>
  </sheetData>
  <mergeCells count="21">
    <mergeCell ref="S126:S127"/>
    <mergeCell ref="F4:O4"/>
    <mergeCell ref="F5:O5"/>
    <mergeCell ref="P6:R6"/>
    <mergeCell ref="S10:S11"/>
    <mergeCell ref="F56:O56"/>
    <mergeCell ref="F57:O57"/>
    <mergeCell ref="P58:R58"/>
    <mergeCell ref="S112:S113"/>
    <mergeCell ref="F80:O80"/>
    <mergeCell ref="P107:R107"/>
    <mergeCell ref="F31:O31"/>
    <mergeCell ref="P32:R32"/>
    <mergeCell ref="S37:S38"/>
    <mergeCell ref="F105:O105"/>
    <mergeCell ref="F106:O106"/>
    <mergeCell ref="S64:S65"/>
    <mergeCell ref="F81:O81"/>
    <mergeCell ref="P82:R82"/>
    <mergeCell ref="S88:S89"/>
    <mergeCell ref="F30:O30"/>
  </mergeCells>
  <pageMargins left="0.31496062992125984" right="0" top="1.2204724409448819" bottom="0.6692913385826772" header="0.31496062992125984" footer="0.86614173228346458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B380"/>
  <sheetViews>
    <sheetView zoomScale="80" zoomScaleNormal="80" workbookViewId="0">
      <selection activeCell="B1" sqref="B1"/>
    </sheetView>
  </sheetViews>
  <sheetFormatPr defaultColWidth="9.109375" defaultRowHeight="13.8"/>
  <cols>
    <col min="1" max="1" width="2.33203125" style="376" customWidth="1"/>
    <col min="2" max="2" width="1.6640625" style="376" customWidth="1"/>
    <col min="3" max="3" width="2.5546875" style="376" customWidth="1"/>
    <col min="4" max="4" width="3.5546875" style="376" customWidth="1"/>
    <col min="5" max="5" width="5" style="376" customWidth="1"/>
    <col min="6" max="6" width="16.5546875" style="376" customWidth="1"/>
    <col min="7" max="7" width="9.6640625" style="376" customWidth="1"/>
    <col min="8" max="8" width="6.33203125" style="376" customWidth="1"/>
    <col min="9" max="9" width="11.5546875" style="376" customWidth="1"/>
    <col min="10" max="10" width="9.6640625" style="376" customWidth="1"/>
    <col min="11" max="11" width="6.109375" style="376" customWidth="1"/>
    <col min="12" max="12" width="6.88671875" style="376" customWidth="1"/>
    <col min="13" max="13" width="7.109375" style="376" customWidth="1"/>
    <col min="14" max="14" width="7.88671875" style="376" customWidth="1"/>
    <col min="15" max="15" width="7.5546875" style="376" customWidth="1"/>
    <col min="16" max="16" width="10.5546875" style="376" customWidth="1"/>
    <col min="17" max="17" width="7.88671875" style="376" customWidth="1"/>
    <col min="18" max="18" width="7" style="376" customWidth="1"/>
    <col min="19" max="19" width="7.109375" style="376" customWidth="1"/>
    <col min="20" max="20" width="7.88671875" style="376" customWidth="1"/>
    <col min="21" max="21" width="1.88671875" style="376" customWidth="1"/>
    <col min="22" max="22" width="2" style="376" customWidth="1"/>
    <col min="23" max="23" width="4" style="376" customWidth="1"/>
    <col min="24" max="24" width="4.88671875" style="376" customWidth="1"/>
    <col min="25" max="25" width="20.88671875" style="376" customWidth="1"/>
    <col min="26" max="26" width="2" style="376" customWidth="1"/>
    <col min="27" max="27" width="6.33203125" style="376" customWidth="1"/>
    <col min="28" max="16384" width="9.109375" style="376"/>
  </cols>
  <sheetData>
    <row r="1" spans="1:28" s="560" customFormat="1" ht="23.25" customHeight="1">
      <c r="A1" s="561" t="s">
        <v>717</v>
      </c>
      <c r="B1" s="561"/>
      <c r="C1" s="561"/>
      <c r="D1" s="561"/>
      <c r="E1" s="561" t="s">
        <v>976</v>
      </c>
      <c r="Y1" s="436">
        <v>34</v>
      </c>
      <c r="AB1" s="618"/>
    </row>
    <row r="2" spans="1:28" s="560" customFormat="1" ht="23.25" customHeight="1">
      <c r="A2" s="561" t="s">
        <v>715</v>
      </c>
      <c r="B2" s="561"/>
      <c r="C2" s="561"/>
      <c r="D2" s="561"/>
      <c r="E2" s="561" t="s">
        <v>975</v>
      </c>
    </row>
    <row r="3" spans="1:28" s="529" customFormat="1" ht="21.75" customHeight="1">
      <c r="A3" s="558" t="s">
        <v>48</v>
      </c>
      <c r="B3" s="558"/>
      <c r="C3" s="558"/>
      <c r="D3" s="559"/>
      <c r="E3" s="559"/>
      <c r="F3" s="559"/>
      <c r="G3" s="739" t="s">
        <v>713</v>
      </c>
      <c r="H3" s="740"/>
      <c r="I3" s="740"/>
      <c r="J3" s="741"/>
      <c r="K3" s="739" t="s">
        <v>111</v>
      </c>
      <c r="L3" s="740"/>
      <c r="M3" s="740"/>
      <c r="N3" s="740"/>
      <c r="O3" s="740"/>
      <c r="P3" s="740"/>
      <c r="Q3" s="740"/>
      <c r="R3" s="740"/>
      <c r="S3" s="740"/>
      <c r="T3" s="741"/>
      <c r="U3" s="558"/>
      <c r="V3" s="558" t="s">
        <v>48</v>
      </c>
      <c r="W3" s="558"/>
      <c r="X3" s="558"/>
      <c r="Y3" s="558"/>
    </row>
    <row r="4" spans="1:28" s="529" customFormat="1" ht="20.25" customHeight="1">
      <c r="A4" s="542"/>
      <c r="B4" s="542"/>
      <c r="C4" s="542"/>
      <c r="D4" s="550"/>
      <c r="E4" s="550"/>
      <c r="F4" s="550"/>
      <c r="G4" s="739" t="s">
        <v>73</v>
      </c>
      <c r="H4" s="741"/>
      <c r="I4" s="739" t="s">
        <v>712</v>
      </c>
      <c r="J4" s="741"/>
      <c r="K4" s="737" t="s">
        <v>109</v>
      </c>
      <c r="L4" s="742"/>
      <c r="M4" s="742"/>
      <c r="N4" s="742"/>
      <c r="O4" s="742"/>
      <c r="P4" s="742"/>
      <c r="Q4" s="742"/>
      <c r="R4" s="742"/>
      <c r="S4" s="742"/>
      <c r="T4" s="738"/>
      <c r="U4" s="542"/>
      <c r="V4" s="542" t="s">
        <v>48</v>
      </c>
      <c r="W4" s="542"/>
      <c r="X4" s="542"/>
      <c r="Y4" s="542"/>
    </row>
    <row r="5" spans="1:28" s="529" customFormat="1" ht="20.25" customHeight="1">
      <c r="A5" s="733" t="s">
        <v>711</v>
      </c>
      <c r="B5" s="733"/>
      <c r="C5" s="733"/>
      <c r="D5" s="733"/>
      <c r="E5" s="733"/>
      <c r="F5" s="734"/>
      <c r="G5" s="735" t="s">
        <v>279</v>
      </c>
      <c r="H5" s="734"/>
      <c r="I5" s="735" t="s">
        <v>710</v>
      </c>
      <c r="J5" s="734"/>
      <c r="K5" s="557" t="s">
        <v>108</v>
      </c>
      <c r="L5" s="556" t="s">
        <v>107</v>
      </c>
      <c r="M5" s="555" t="s">
        <v>106</v>
      </c>
      <c r="N5" s="556" t="s">
        <v>105</v>
      </c>
      <c r="O5" s="555" t="s">
        <v>104</v>
      </c>
      <c r="P5" s="556" t="s">
        <v>103</v>
      </c>
      <c r="Q5" s="555" t="s">
        <v>102</v>
      </c>
      <c r="R5" s="556" t="s">
        <v>101</v>
      </c>
      <c r="S5" s="555" t="s">
        <v>100</v>
      </c>
      <c r="T5" s="548" t="s">
        <v>99</v>
      </c>
      <c r="U5" s="542"/>
      <c r="V5" s="733" t="s">
        <v>709</v>
      </c>
      <c r="W5" s="733"/>
      <c r="X5" s="733"/>
      <c r="Y5" s="733"/>
    </row>
    <row r="6" spans="1:28" s="529" customFormat="1" ht="18.75" customHeight="1">
      <c r="A6" s="736"/>
      <c r="B6" s="736"/>
      <c r="C6" s="736"/>
      <c r="D6" s="736"/>
      <c r="E6" s="542"/>
      <c r="F6" s="552"/>
      <c r="G6" s="554"/>
      <c r="H6" s="553"/>
      <c r="I6" s="737" t="s">
        <v>708</v>
      </c>
      <c r="J6" s="738"/>
      <c r="K6" s="546"/>
      <c r="L6" s="552" t="s">
        <v>97</v>
      </c>
      <c r="M6" s="551" t="s">
        <v>97</v>
      </c>
      <c r="N6" s="552" t="s">
        <v>97</v>
      </c>
      <c r="O6" s="551" t="s">
        <v>97</v>
      </c>
      <c r="P6" s="552" t="s">
        <v>97</v>
      </c>
      <c r="Q6" s="551" t="s">
        <v>97</v>
      </c>
      <c r="R6" s="552" t="s">
        <v>97</v>
      </c>
      <c r="S6" s="551" t="s">
        <v>97</v>
      </c>
      <c r="T6" s="543"/>
      <c r="U6" s="542"/>
      <c r="V6" s="733" t="s">
        <v>707</v>
      </c>
      <c r="W6" s="733"/>
      <c r="X6" s="733"/>
      <c r="Y6" s="733"/>
    </row>
    <row r="7" spans="1:28" s="529" customFormat="1" ht="18.75" customHeight="1">
      <c r="A7" s="542"/>
      <c r="B7" s="542"/>
      <c r="C7" s="542"/>
      <c r="D7" s="550"/>
      <c r="E7" s="550"/>
      <c r="F7" s="550"/>
      <c r="G7" s="548" t="s">
        <v>70</v>
      </c>
      <c r="H7" s="549" t="s">
        <v>344</v>
      </c>
      <c r="I7" s="548" t="s">
        <v>70</v>
      </c>
      <c r="J7" s="547" t="s">
        <v>344</v>
      </c>
      <c r="K7" s="546"/>
      <c r="L7" s="545">
        <v>3000</v>
      </c>
      <c r="M7" s="544">
        <v>5000</v>
      </c>
      <c r="N7" s="545">
        <v>10000</v>
      </c>
      <c r="O7" s="544">
        <v>15000</v>
      </c>
      <c r="P7" s="545">
        <v>30000</v>
      </c>
      <c r="Q7" s="544">
        <v>50000</v>
      </c>
      <c r="R7" s="545">
        <v>100000</v>
      </c>
      <c r="S7" s="544">
        <v>300000</v>
      </c>
      <c r="T7" s="543"/>
      <c r="U7" s="542"/>
      <c r="V7" s="542"/>
      <c r="W7" s="542"/>
      <c r="X7" s="542"/>
      <c r="Y7" s="542"/>
    </row>
    <row r="8" spans="1:28" s="529" customFormat="1" ht="18.75" customHeight="1">
      <c r="A8" s="535"/>
      <c r="B8" s="535"/>
      <c r="C8" s="535"/>
      <c r="D8" s="541"/>
      <c r="E8" s="541"/>
      <c r="F8" s="541"/>
      <c r="G8" s="540" t="s">
        <v>67</v>
      </c>
      <c r="H8" s="539" t="s">
        <v>339</v>
      </c>
      <c r="I8" s="538" t="s">
        <v>67</v>
      </c>
      <c r="J8" s="537" t="s">
        <v>339</v>
      </c>
      <c r="K8" s="536"/>
      <c r="L8" s="536"/>
      <c r="M8" s="536"/>
      <c r="N8" s="536"/>
      <c r="O8" s="536"/>
      <c r="P8" s="536"/>
      <c r="Q8" s="536"/>
      <c r="R8" s="536"/>
      <c r="S8" s="536"/>
      <c r="T8" s="536"/>
      <c r="U8" s="535"/>
      <c r="V8" s="535"/>
      <c r="W8" s="535"/>
      <c r="X8" s="535"/>
      <c r="Y8" s="535"/>
    </row>
    <row r="9" spans="1:28" s="529" customFormat="1" ht="20.25" customHeight="1">
      <c r="A9" s="522" t="s">
        <v>974</v>
      </c>
      <c r="C9" s="522"/>
      <c r="D9" s="617"/>
      <c r="E9" s="617"/>
      <c r="F9" s="617"/>
      <c r="G9" s="531">
        <v>2388107.35</v>
      </c>
      <c r="H9" s="531" t="s">
        <v>46</v>
      </c>
      <c r="I9" s="531">
        <v>2386708.14</v>
      </c>
      <c r="J9" s="531" t="s">
        <v>46</v>
      </c>
      <c r="K9" s="531" t="s">
        <v>46</v>
      </c>
      <c r="L9" s="531">
        <v>14145.21</v>
      </c>
      <c r="M9" s="531">
        <v>99697.43</v>
      </c>
      <c r="N9" s="531">
        <v>391615.24</v>
      </c>
      <c r="O9" s="531">
        <v>566296.09</v>
      </c>
      <c r="P9" s="531">
        <v>906879.47</v>
      </c>
      <c r="Q9" s="531">
        <v>273284.40000000002</v>
      </c>
      <c r="R9" s="531">
        <v>97402.34</v>
      </c>
      <c r="S9" s="531">
        <v>38787.17</v>
      </c>
      <c r="T9" s="531" t="s">
        <v>46</v>
      </c>
      <c r="U9" s="529" t="s">
        <v>973</v>
      </c>
      <c r="X9" s="522"/>
      <c r="Y9" s="522"/>
    </row>
    <row r="10" spans="1:28" s="529" customFormat="1" ht="20.25" customHeight="1">
      <c r="A10" s="522" t="s">
        <v>972</v>
      </c>
      <c r="C10" s="522"/>
      <c r="D10" s="522"/>
      <c r="E10" s="522"/>
      <c r="G10" s="531">
        <v>2388107.35</v>
      </c>
      <c r="H10" s="526">
        <v>100</v>
      </c>
      <c r="I10" s="531">
        <v>2386708.14</v>
      </c>
      <c r="J10" s="526">
        <v>100</v>
      </c>
      <c r="K10" s="526" t="s">
        <v>46</v>
      </c>
      <c r="L10" s="526">
        <v>100</v>
      </c>
      <c r="M10" s="526">
        <v>100</v>
      </c>
      <c r="N10" s="526">
        <v>100</v>
      </c>
      <c r="O10" s="526">
        <v>100</v>
      </c>
      <c r="P10" s="526">
        <v>100</v>
      </c>
      <c r="Q10" s="526">
        <v>100</v>
      </c>
      <c r="R10" s="526">
        <v>100</v>
      </c>
      <c r="S10" s="526">
        <v>100</v>
      </c>
      <c r="T10" s="526" t="s">
        <v>46</v>
      </c>
      <c r="U10" s="529" t="s">
        <v>809</v>
      </c>
      <c r="X10" s="522"/>
    </row>
    <row r="11" spans="1:28" s="528" customFormat="1" ht="20.25" customHeight="1">
      <c r="A11" s="515"/>
      <c r="C11" s="515" t="s">
        <v>971</v>
      </c>
      <c r="D11" s="515"/>
      <c r="E11" s="515"/>
      <c r="G11" s="520">
        <v>1265709.93</v>
      </c>
      <c r="H11" s="517">
        <v>53</v>
      </c>
      <c r="I11" s="520">
        <v>1264310.72</v>
      </c>
      <c r="J11" s="517">
        <v>52.97</v>
      </c>
      <c r="K11" s="517" t="s">
        <v>46</v>
      </c>
      <c r="L11" s="517">
        <v>56.14</v>
      </c>
      <c r="M11" s="517">
        <v>52.99</v>
      </c>
      <c r="N11" s="517">
        <v>55.43</v>
      </c>
      <c r="O11" s="517">
        <v>51.71</v>
      </c>
      <c r="P11" s="517">
        <v>52.4</v>
      </c>
      <c r="Q11" s="517">
        <v>55.22</v>
      </c>
      <c r="R11" s="517">
        <v>49.11</v>
      </c>
      <c r="S11" s="517">
        <v>53.17</v>
      </c>
      <c r="T11" s="517" t="s">
        <v>46</v>
      </c>
      <c r="V11" s="604"/>
      <c r="W11" s="528" t="s">
        <v>807</v>
      </c>
      <c r="X11" s="515"/>
      <c r="Z11" s="732"/>
    </row>
    <row r="12" spans="1:28" s="528" customFormat="1" ht="20.25" customHeight="1">
      <c r="A12" s="515"/>
      <c r="C12" s="515" t="s">
        <v>970</v>
      </c>
      <c r="D12" s="515"/>
      <c r="E12" s="515"/>
      <c r="G12" s="520">
        <v>1122397.42</v>
      </c>
      <c r="H12" s="517">
        <v>47</v>
      </c>
      <c r="I12" s="520">
        <v>1122397.42</v>
      </c>
      <c r="J12" s="517">
        <v>47.03</v>
      </c>
      <c r="K12" s="517" t="s">
        <v>46</v>
      </c>
      <c r="L12" s="517">
        <v>43.86</v>
      </c>
      <c r="M12" s="517">
        <v>47.01</v>
      </c>
      <c r="N12" s="517">
        <v>44.57</v>
      </c>
      <c r="O12" s="517">
        <v>48.29</v>
      </c>
      <c r="P12" s="517">
        <v>47.6</v>
      </c>
      <c r="Q12" s="517">
        <v>44.78</v>
      </c>
      <c r="R12" s="517">
        <v>50.89</v>
      </c>
      <c r="S12" s="517">
        <v>46.83</v>
      </c>
      <c r="T12" s="517" t="s">
        <v>46</v>
      </c>
      <c r="V12" s="604"/>
      <c r="W12" s="528" t="s">
        <v>805</v>
      </c>
      <c r="X12" s="515"/>
      <c r="Z12" s="732"/>
    </row>
    <row r="13" spans="1:28" s="529" customFormat="1" ht="20.25" customHeight="1">
      <c r="A13" s="522" t="s">
        <v>969</v>
      </c>
      <c r="C13" s="522"/>
      <c r="D13" s="522"/>
      <c r="E13" s="522"/>
      <c r="G13" s="531">
        <v>2388107.35</v>
      </c>
      <c r="H13" s="526">
        <v>100</v>
      </c>
      <c r="I13" s="590">
        <v>2386708.14</v>
      </c>
      <c r="J13" s="526">
        <v>100</v>
      </c>
      <c r="K13" s="526" t="s">
        <v>46</v>
      </c>
      <c r="L13" s="526">
        <v>100</v>
      </c>
      <c r="M13" s="526">
        <v>100</v>
      </c>
      <c r="N13" s="526">
        <v>100</v>
      </c>
      <c r="O13" s="526">
        <v>100</v>
      </c>
      <c r="P13" s="526">
        <v>100</v>
      </c>
      <c r="Q13" s="526">
        <v>100</v>
      </c>
      <c r="R13" s="526">
        <v>100</v>
      </c>
      <c r="S13" s="526">
        <v>100</v>
      </c>
      <c r="T13" s="527" t="s">
        <v>46</v>
      </c>
      <c r="U13" s="529" t="s">
        <v>803</v>
      </c>
      <c r="X13" s="522"/>
    </row>
    <row r="14" spans="1:28" s="528" customFormat="1" ht="20.25" customHeight="1">
      <c r="B14" s="515"/>
      <c r="C14" s="515" t="s">
        <v>894</v>
      </c>
      <c r="D14" s="515"/>
      <c r="E14" s="515"/>
      <c r="F14" s="515" t="s">
        <v>510</v>
      </c>
      <c r="G14" s="520">
        <v>144858.4</v>
      </c>
      <c r="H14" s="517">
        <v>6.07</v>
      </c>
      <c r="I14" s="520">
        <v>144858.51</v>
      </c>
      <c r="J14" s="517">
        <v>6.07</v>
      </c>
      <c r="K14" s="517" t="s">
        <v>46</v>
      </c>
      <c r="L14" s="611" t="s">
        <v>46</v>
      </c>
      <c r="M14" s="517">
        <v>0.43</v>
      </c>
      <c r="N14" s="517">
        <v>4.84</v>
      </c>
      <c r="O14" s="517">
        <v>5.91</v>
      </c>
      <c r="P14" s="517">
        <v>7.25</v>
      </c>
      <c r="Q14" s="517">
        <v>5.72</v>
      </c>
      <c r="R14" s="517">
        <v>10.57</v>
      </c>
      <c r="S14" s="517">
        <v>0.82</v>
      </c>
      <c r="T14" s="517" t="s">
        <v>46</v>
      </c>
      <c r="V14" s="604"/>
      <c r="W14" s="528" t="s">
        <v>905</v>
      </c>
    </row>
    <row r="15" spans="1:28" s="528" customFormat="1" ht="20.25" customHeight="1">
      <c r="B15" s="515"/>
      <c r="C15" s="515" t="s">
        <v>892</v>
      </c>
      <c r="D15" s="515"/>
      <c r="E15" s="515"/>
      <c r="F15" s="515" t="s">
        <v>510</v>
      </c>
      <c r="G15" s="520">
        <v>311789.42</v>
      </c>
      <c r="H15" s="517">
        <v>13.06</v>
      </c>
      <c r="I15" s="520">
        <v>311789.42</v>
      </c>
      <c r="J15" s="517">
        <v>13.06</v>
      </c>
      <c r="K15" s="517" t="s">
        <v>46</v>
      </c>
      <c r="L15" s="611" t="s">
        <v>46</v>
      </c>
      <c r="M15" s="517">
        <v>6.25</v>
      </c>
      <c r="N15" s="517">
        <v>9.0399999999999991</v>
      </c>
      <c r="O15" s="517">
        <v>16.97</v>
      </c>
      <c r="P15" s="517">
        <v>14.33</v>
      </c>
      <c r="Q15" s="517">
        <v>14.65</v>
      </c>
      <c r="R15" s="517">
        <v>0.48</v>
      </c>
      <c r="S15" s="517">
        <v>9.1999999999999993</v>
      </c>
      <c r="T15" s="517" t="s">
        <v>46</v>
      </c>
      <c r="V15" s="604"/>
      <c r="W15" s="528" t="s">
        <v>968</v>
      </c>
    </row>
    <row r="16" spans="1:28" s="528" customFormat="1" ht="20.25" customHeight="1">
      <c r="B16" s="515"/>
      <c r="C16" s="515" t="s">
        <v>890</v>
      </c>
      <c r="D16" s="515"/>
      <c r="E16" s="515"/>
      <c r="F16" s="515" t="s">
        <v>510</v>
      </c>
      <c r="G16" s="520">
        <v>162940.26999999999</v>
      </c>
      <c r="H16" s="517">
        <v>6.82</v>
      </c>
      <c r="I16" s="520">
        <v>162940.26999999999</v>
      </c>
      <c r="J16" s="517">
        <v>6.83</v>
      </c>
      <c r="K16" s="517" t="s">
        <v>46</v>
      </c>
      <c r="L16" s="611" t="s">
        <v>46</v>
      </c>
      <c r="M16" s="517">
        <v>6.87</v>
      </c>
      <c r="N16" s="517">
        <v>7.01</v>
      </c>
      <c r="O16" s="517">
        <v>8.77</v>
      </c>
      <c r="P16" s="517">
        <v>5.79</v>
      </c>
      <c r="Q16" s="517">
        <v>6.15</v>
      </c>
      <c r="R16" s="517">
        <v>9.1300000000000008</v>
      </c>
      <c r="S16" s="517">
        <v>2.0299999999999998</v>
      </c>
      <c r="T16" s="517" t="s">
        <v>46</v>
      </c>
      <c r="V16" s="604"/>
      <c r="W16" s="528" t="s">
        <v>889</v>
      </c>
      <c r="X16" s="515"/>
    </row>
    <row r="17" spans="1:25" s="528" customFormat="1" ht="20.25" customHeight="1">
      <c r="B17" s="515"/>
      <c r="C17" s="515" t="s">
        <v>887</v>
      </c>
      <c r="D17" s="515"/>
      <c r="E17" s="515"/>
      <c r="F17" s="515" t="s">
        <v>510</v>
      </c>
      <c r="G17" s="520">
        <v>209705.31</v>
      </c>
      <c r="H17" s="517">
        <v>8.7799999999999994</v>
      </c>
      <c r="I17" s="520">
        <v>208772.49</v>
      </c>
      <c r="J17" s="517">
        <v>8.75</v>
      </c>
      <c r="K17" s="517" t="s">
        <v>46</v>
      </c>
      <c r="L17" s="611" t="s">
        <v>46</v>
      </c>
      <c r="M17" s="517" t="s">
        <v>46</v>
      </c>
      <c r="N17" s="517">
        <v>6.37</v>
      </c>
      <c r="O17" s="517">
        <v>4.93</v>
      </c>
      <c r="P17" s="517">
        <v>11.6</v>
      </c>
      <c r="Q17" s="517">
        <v>8.01</v>
      </c>
      <c r="R17" s="517">
        <v>20.260000000000002</v>
      </c>
      <c r="S17" s="517">
        <v>26</v>
      </c>
      <c r="T17" s="517" t="s">
        <v>46</v>
      </c>
      <c r="V17" s="604"/>
      <c r="W17" s="528" t="s">
        <v>886</v>
      </c>
      <c r="X17" s="515"/>
    </row>
    <row r="18" spans="1:25" s="528" customFormat="1" ht="20.25" customHeight="1">
      <c r="B18" s="515"/>
      <c r="C18" s="515" t="s">
        <v>884</v>
      </c>
      <c r="D18" s="515"/>
      <c r="E18" s="515"/>
      <c r="F18" s="515" t="s">
        <v>510</v>
      </c>
      <c r="G18" s="520">
        <v>278058.58</v>
      </c>
      <c r="H18" s="517">
        <v>11.64</v>
      </c>
      <c r="I18" s="520">
        <v>278058.58</v>
      </c>
      <c r="J18" s="517">
        <v>11.64</v>
      </c>
      <c r="K18" s="517" t="s">
        <v>46</v>
      </c>
      <c r="L18" s="611" t="s">
        <v>46</v>
      </c>
      <c r="M18" s="517">
        <v>6.73</v>
      </c>
      <c r="N18" s="517">
        <v>6.66</v>
      </c>
      <c r="O18" s="517">
        <v>12.08</v>
      </c>
      <c r="P18" s="517">
        <v>12.24</v>
      </c>
      <c r="Q18" s="517">
        <v>15.73</v>
      </c>
      <c r="R18" s="517">
        <v>18.48</v>
      </c>
      <c r="S18" s="517">
        <v>12.69</v>
      </c>
      <c r="T18" s="517" t="s">
        <v>46</v>
      </c>
      <c r="V18" s="604"/>
      <c r="W18" s="528" t="s">
        <v>883</v>
      </c>
      <c r="X18" s="515"/>
    </row>
    <row r="19" spans="1:25" s="528" customFormat="1" ht="20.25" customHeight="1">
      <c r="B19" s="515"/>
      <c r="C19" s="515" t="s">
        <v>881</v>
      </c>
      <c r="D19" s="515"/>
      <c r="E19" s="515"/>
      <c r="F19" s="515" t="s">
        <v>510</v>
      </c>
      <c r="G19" s="520">
        <v>338012.8</v>
      </c>
      <c r="H19" s="517">
        <v>14.1</v>
      </c>
      <c r="I19" s="519">
        <v>337546.4</v>
      </c>
      <c r="J19" s="517">
        <v>14.14</v>
      </c>
      <c r="K19" s="517" t="s">
        <v>46</v>
      </c>
      <c r="L19" s="517">
        <v>2.48</v>
      </c>
      <c r="M19" s="517">
        <v>6.33</v>
      </c>
      <c r="N19" s="517">
        <v>13.46</v>
      </c>
      <c r="O19" s="517">
        <v>14.26</v>
      </c>
      <c r="P19" s="517">
        <v>14.88</v>
      </c>
      <c r="Q19" s="517">
        <v>17.510000000000002</v>
      </c>
      <c r="R19" s="517">
        <v>6.98</v>
      </c>
      <c r="S19" s="517">
        <v>21.5</v>
      </c>
      <c r="T19" s="518" t="s">
        <v>46</v>
      </c>
      <c r="V19" s="604"/>
      <c r="W19" s="528" t="s">
        <v>880</v>
      </c>
      <c r="X19" s="515"/>
    </row>
    <row r="20" spans="1:25" s="528" customFormat="1" ht="20.25" customHeight="1">
      <c r="B20" s="515"/>
      <c r="C20" s="515" t="s">
        <v>878</v>
      </c>
      <c r="D20" s="515"/>
      <c r="E20" s="515"/>
      <c r="F20" s="515" t="s">
        <v>510</v>
      </c>
      <c r="G20" s="520">
        <v>367480.53</v>
      </c>
      <c r="H20" s="517">
        <v>15.39</v>
      </c>
      <c r="I20" s="520">
        <v>367480.53</v>
      </c>
      <c r="J20" s="517">
        <v>15.4</v>
      </c>
      <c r="K20" s="517" t="s">
        <v>46</v>
      </c>
      <c r="L20" s="517">
        <v>3.5</v>
      </c>
      <c r="M20" s="517">
        <v>20.440000000000001</v>
      </c>
      <c r="N20" s="517">
        <v>14.88</v>
      </c>
      <c r="O20" s="517">
        <v>14.24</v>
      </c>
      <c r="P20" s="517">
        <v>16.739999999999998</v>
      </c>
      <c r="Q20" s="517">
        <v>11.63</v>
      </c>
      <c r="R20" s="517">
        <v>16.04</v>
      </c>
      <c r="S20" s="517">
        <v>21.68</v>
      </c>
      <c r="T20" s="517" t="s">
        <v>46</v>
      </c>
      <c r="V20" s="604"/>
      <c r="W20" s="528" t="s">
        <v>877</v>
      </c>
    </row>
    <row r="21" spans="1:25" s="528" customFormat="1" ht="20.25" customHeight="1">
      <c r="B21" s="515"/>
      <c r="C21" s="515" t="s">
        <v>875</v>
      </c>
      <c r="D21" s="515"/>
      <c r="E21" s="515"/>
      <c r="G21" s="520">
        <v>575261.93999999994</v>
      </c>
      <c r="H21" s="517">
        <v>24.09</v>
      </c>
      <c r="I21" s="520">
        <v>575261.93999999994</v>
      </c>
      <c r="J21" s="517">
        <v>24.1</v>
      </c>
      <c r="K21" s="517" t="s">
        <v>46</v>
      </c>
      <c r="L21" s="517">
        <v>93.97</v>
      </c>
      <c r="M21" s="517">
        <v>52.95</v>
      </c>
      <c r="N21" s="517">
        <v>37.729999999999997</v>
      </c>
      <c r="O21" s="517">
        <v>22.83</v>
      </c>
      <c r="P21" s="517">
        <v>17.18</v>
      </c>
      <c r="Q21" s="517">
        <v>20.61</v>
      </c>
      <c r="R21" s="517">
        <v>18.04</v>
      </c>
      <c r="S21" s="517">
        <v>6.07</v>
      </c>
      <c r="T21" s="517" t="s">
        <v>46</v>
      </c>
      <c r="V21" s="604"/>
      <c r="W21" s="528" t="s">
        <v>874</v>
      </c>
      <c r="X21" s="566"/>
    </row>
    <row r="22" spans="1:25" s="529" customFormat="1" ht="20.25" customHeight="1">
      <c r="A22" s="522" t="s">
        <v>967</v>
      </c>
      <c r="C22" s="522"/>
      <c r="D22" s="522"/>
      <c r="E22" s="522"/>
      <c r="G22" s="531">
        <v>1931459.42</v>
      </c>
      <c r="H22" s="526">
        <v>100</v>
      </c>
      <c r="I22" s="531">
        <v>1930060.21</v>
      </c>
      <c r="J22" s="526">
        <v>100</v>
      </c>
      <c r="K22" s="526" t="s">
        <v>46</v>
      </c>
      <c r="L22" s="526">
        <v>100</v>
      </c>
      <c r="M22" s="526">
        <v>100</v>
      </c>
      <c r="N22" s="526">
        <v>100</v>
      </c>
      <c r="O22" s="526">
        <v>100</v>
      </c>
      <c r="P22" s="526">
        <v>100</v>
      </c>
      <c r="Q22" s="526">
        <v>100</v>
      </c>
      <c r="R22" s="526">
        <v>100</v>
      </c>
      <c r="S22" s="526">
        <v>100</v>
      </c>
      <c r="T22" s="526" t="s">
        <v>46</v>
      </c>
      <c r="U22" s="529" t="s">
        <v>966</v>
      </c>
      <c r="X22" s="525"/>
    </row>
    <row r="23" spans="1:25" s="528" customFormat="1" ht="20.25" customHeight="1">
      <c r="A23" s="515"/>
      <c r="B23" s="515"/>
      <c r="C23" s="515" t="s">
        <v>965</v>
      </c>
      <c r="D23" s="521"/>
      <c r="E23" s="515"/>
      <c r="G23" s="520">
        <v>397536.34</v>
      </c>
      <c r="H23" s="517">
        <v>20.58</v>
      </c>
      <c r="I23" s="520">
        <v>396603</v>
      </c>
      <c r="J23" s="517">
        <v>20.5</v>
      </c>
      <c r="K23" s="611" t="s">
        <v>46</v>
      </c>
      <c r="L23" s="517">
        <v>6.03</v>
      </c>
      <c r="M23" s="517">
        <v>22.94</v>
      </c>
      <c r="N23" s="517">
        <v>21.48</v>
      </c>
      <c r="O23" s="517">
        <v>22.97</v>
      </c>
      <c r="P23" s="517">
        <v>18.09</v>
      </c>
      <c r="Q23" s="517">
        <v>22.31</v>
      </c>
      <c r="R23" s="517">
        <v>23.38</v>
      </c>
      <c r="S23" s="517">
        <v>14.79</v>
      </c>
      <c r="T23" s="517" t="s">
        <v>46</v>
      </c>
      <c r="U23" s="515"/>
      <c r="V23" s="604"/>
      <c r="W23" s="528" t="s">
        <v>964</v>
      </c>
      <c r="X23" s="616"/>
    </row>
    <row r="24" spans="1:25" s="528" customFormat="1" ht="20.25" customHeight="1">
      <c r="A24" s="515"/>
      <c r="B24" s="515"/>
      <c r="C24" s="515" t="s">
        <v>963</v>
      </c>
      <c r="D24" s="515"/>
      <c r="E24" s="515"/>
      <c r="G24" s="520">
        <v>1236599.8500000001</v>
      </c>
      <c r="H24" s="517">
        <v>64.02</v>
      </c>
      <c r="I24" s="520">
        <v>1236599.8500000001</v>
      </c>
      <c r="J24" s="517">
        <v>64.069999999999993</v>
      </c>
      <c r="K24" s="611" t="s">
        <v>46</v>
      </c>
      <c r="L24" s="517">
        <v>41.63</v>
      </c>
      <c r="M24" s="517">
        <v>44.25</v>
      </c>
      <c r="N24" s="517">
        <v>55.44</v>
      </c>
      <c r="O24" s="517">
        <v>65.89</v>
      </c>
      <c r="P24" s="517">
        <v>68.010000000000005</v>
      </c>
      <c r="Q24" s="517">
        <v>64.83</v>
      </c>
      <c r="R24" s="517">
        <v>69.599999999999994</v>
      </c>
      <c r="S24" s="517">
        <v>85.21</v>
      </c>
      <c r="T24" s="517" t="s">
        <v>46</v>
      </c>
      <c r="U24" s="566"/>
      <c r="V24" s="604"/>
      <c r="W24" s="528" t="s">
        <v>962</v>
      </c>
      <c r="X24" s="515"/>
    </row>
    <row r="25" spans="1:25" s="528" customFormat="1" ht="20.25" customHeight="1">
      <c r="A25" s="515"/>
      <c r="B25" s="515"/>
      <c r="C25" s="515" t="s">
        <v>961</v>
      </c>
      <c r="D25" s="515"/>
      <c r="E25" s="515"/>
      <c r="G25" s="520">
        <v>191854.69</v>
      </c>
      <c r="H25" s="517">
        <v>9.93</v>
      </c>
      <c r="I25" s="519">
        <v>191388.28</v>
      </c>
      <c r="J25" s="517">
        <v>9.92</v>
      </c>
      <c r="K25" s="611" t="s">
        <v>46</v>
      </c>
      <c r="L25" s="517">
        <v>39.380000000000003</v>
      </c>
      <c r="M25" s="517">
        <v>23.8</v>
      </c>
      <c r="N25" s="517">
        <v>15.99</v>
      </c>
      <c r="O25" s="517">
        <v>6.4</v>
      </c>
      <c r="P25" s="517">
        <v>8.56</v>
      </c>
      <c r="Q25" s="517">
        <v>8.99</v>
      </c>
      <c r="R25" s="517">
        <v>1.86</v>
      </c>
      <c r="S25" s="611" t="s">
        <v>46</v>
      </c>
      <c r="T25" s="517" t="s">
        <v>46</v>
      </c>
      <c r="U25" s="566"/>
      <c r="V25" s="604"/>
      <c r="W25" s="528" t="s">
        <v>960</v>
      </c>
    </row>
    <row r="26" spans="1:25" s="528" customFormat="1" ht="20.25" customHeight="1">
      <c r="A26" s="515"/>
      <c r="B26" s="515"/>
      <c r="C26" s="515" t="s">
        <v>959</v>
      </c>
      <c r="D26" s="515"/>
      <c r="E26" s="515"/>
      <c r="G26" s="520">
        <v>40319.879999999997</v>
      </c>
      <c r="H26" s="517">
        <v>2.09</v>
      </c>
      <c r="I26" s="519">
        <v>40319.879999999997</v>
      </c>
      <c r="J26" s="517">
        <v>2.09</v>
      </c>
      <c r="K26" s="611" t="s">
        <v>46</v>
      </c>
      <c r="L26" s="517" t="s">
        <v>46</v>
      </c>
      <c r="M26" s="517">
        <v>2.87</v>
      </c>
      <c r="N26" s="517">
        <v>3.64</v>
      </c>
      <c r="O26" s="517">
        <v>1.6</v>
      </c>
      <c r="P26" s="517">
        <v>1.81</v>
      </c>
      <c r="Q26" s="517">
        <v>2.3199999999999998</v>
      </c>
      <c r="R26" s="517">
        <v>0.57999999999999996</v>
      </c>
      <c r="S26" s="611" t="s">
        <v>46</v>
      </c>
      <c r="T26" s="517" t="s">
        <v>46</v>
      </c>
      <c r="U26" s="566"/>
      <c r="V26" s="604"/>
      <c r="W26" s="528" t="s">
        <v>958</v>
      </c>
    </row>
    <row r="27" spans="1:25" s="528" customFormat="1" ht="20.25" customHeight="1">
      <c r="A27" s="515"/>
      <c r="B27" s="515"/>
      <c r="C27" s="515" t="s">
        <v>957</v>
      </c>
      <c r="D27" s="515"/>
      <c r="E27" s="515"/>
      <c r="G27" s="520">
        <v>65148</v>
      </c>
      <c r="H27" s="615">
        <v>3.37</v>
      </c>
      <c r="I27" s="520">
        <v>65148.67</v>
      </c>
      <c r="J27" s="517">
        <v>3.38</v>
      </c>
      <c r="K27" s="611" t="s">
        <v>46</v>
      </c>
      <c r="L27" s="517">
        <v>12.97</v>
      </c>
      <c r="M27" s="517">
        <v>6.14</v>
      </c>
      <c r="N27" s="517">
        <v>3.45</v>
      </c>
      <c r="O27" s="517">
        <v>3.1</v>
      </c>
      <c r="P27" s="517">
        <v>3.54</v>
      </c>
      <c r="Q27" s="517">
        <v>1.55</v>
      </c>
      <c r="R27" s="517">
        <v>4.51</v>
      </c>
      <c r="S27" s="611" t="s">
        <v>46</v>
      </c>
      <c r="T27" s="517" t="s">
        <v>46</v>
      </c>
      <c r="U27" s="566"/>
      <c r="V27" s="604"/>
      <c r="W27" s="528" t="s">
        <v>956</v>
      </c>
    </row>
    <row r="28" spans="1:25" s="528" customFormat="1" ht="20.25" customHeight="1">
      <c r="A28" s="515"/>
      <c r="B28" s="515"/>
      <c r="C28" s="515" t="s">
        <v>955</v>
      </c>
      <c r="D28" s="515"/>
      <c r="E28" s="515"/>
      <c r="G28" s="572" t="s">
        <v>46</v>
      </c>
      <c r="H28" s="572" t="s">
        <v>46</v>
      </c>
      <c r="I28" s="614" t="s">
        <v>46</v>
      </c>
      <c r="J28" s="572" t="s">
        <v>46</v>
      </c>
      <c r="K28" s="572" t="s">
        <v>46</v>
      </c>
      <c r="L28" s="572" t="s">
        <v>46</v>
      </c>
      <c r="M28" s="572" t="s">
        <v>46</v>
      </c>
      <c r="N28" s="572" t="s">
        <v>46</v>
      </c>
      <c r="O28" s="572" t="s">
        <v>46</v>
      </c>
      <c r="P28" s="572" t="s">
        <v>46</v>
      </c>
      <c r="Q28" s="572" t="s">
        <v>46</v>
      </c>
      <c r="R28" s="572" t="s">
        <v>46</v>
      </c>
      <c r="S28" s="572" t="s">
        <v>46</v>
      </c>
      <c r="T28" s="572" t="s">
        <v>46</v>
      </c>
      <c r="U28" s="566"/>
      <c r="V28" s="604"/>
      <c r="W28" s="528" t="s">
        <v>954</v>
      </c>
    </row>
    <row r="29" spans="1:25" s="528" customFormat="1" ht="20.25" customHeight="1">
      <c r="A29" s="515"/>
      <c r="B29" s="515"/>
      <c r="C29" s="515"/>
      <c r="D29" s="515"/>
      <c r="E29" s="515"/>
      <c r="G29" s="604"/>
      <c r="H29" s="604"/>
      <c r="I29" s="613"/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604"/>
      <c r="U29" s="566"/>
      <c r="V29" s="604"/>
    </row>
    <row r="30" spans="1:25" s="560" customFormat="1" ht="23.25" customHeight="1">
      <c r="A30" s="561" t="s">
        <v>717</v>
      </c>
      <c r="B30" s="561"/>
      <c r="C30" s="561"/>
      <c r="D30" s="561"/>
      <c r="E30" s="561" t="s">
        <v>716</v>
      </c>
    </row>
    <row r="31" spans="1:25" s="560" customFormat="1" ht="23.25" customHeight="1">
      <c r="A31" s="561" t="s">
        <v>715</v>
      </c>
      <c r="B31" s="561"/>
      <c r="C31" s="561"/>
      <c r="D31" s="561"/>
      <c r="E31" s="561" t="s">
        <v>714</v>
      </c>
    </row>
    <row r="32" spans="1:25" s="529" customFormat="1" ht="21.75" customHeight="1">
      <c r="A32" s="558" t="s">
        <v>48</v>
      </c>
      <c r="B32" s="558"/>
      <c r="C32" s="558"/>
      <c r="D32" s="559"/>
      <c r="E32" s="559"/>
      <c r="F32" s="559"/>
      <c r="G32" s="739" t="s">
        <v>713</v>
      </c>
      <c r="H32" s="740"/>
      <c r="I32" s="740"/>
      <c r="J32" s="741"/>
      <c r="K32" s="739" t="s">
        <v>111</v>
      </c>
      <c r="L32" s="740"/>
      <c r="M32" s="740"/>
      <c r="N32" s="740"/>
      <c r="O32" s="740"/>
      <c r="P32" s="740"/>
      <c r="Q32" s="740"/>
      <c r="R32" s="740"/>
      <c r="S32" s="740"/>
      <c r="T32" s="741"/>
      <c r="U32" s="558"/>
      <c r="V32" s="558" t="s">
        <v>48</v>
      </c>
      <c r="W32" s="558"/>
      <c r="X32" s="558"/>
      <c r="Y32" s="558"/>
    </row>
    <row r="33" spans="1:26" s="529" customFormat="1" ht="20.25" customHeight="1">
      <c r="A33" s="542"/>
      <c r="B33" s="542"/>
      <c r="C33" s="542"/>
      <c r="D33" s="550"/>
      <c r="E33" s="550"/>
      <c r="F33" s="550"/>
      <c r="G33" s="739" t="s">
        <v>73</v>
      </c>
      <c r="H33" s="741"/>
      <c r="I33" s="739" t="s">
        <v>712</v>
      </c>
      <c r="J33" s="741"/>
      <c r="K33" s="737" t="s">
        <v>109</v>
      </c>
      <c r="L33" s="742"/>
      <c r="M33" s="742"/>
      <c r="N33" s="742"/>
      <c r="O33" s="742"/>
      <c r="P33" s="742"/>
      <c r="Q33" s="742"/>
      <c r="R33" s="742"/>
      <c r="S33" s="742"/>
      <c r="T33" s="738"/>
      <c r="U33" s="542"/>
      <c r="V33" s="542" t="s">
        <v>48</v>
      </c>
      <c r="W33" s="542"/>
      <c r="X33" s="542"/>
      <c r="Y33" s="542"/>
    </row>
    <row r="34" spans="1:26" s="529" customFormat="1" ht="20.25" customHeight="1">
      <c r="A34" s="733" t="s">
        <v>711</v>
      </c>
      <c r="B34" s="733"/>
      <c r="C34" s="733"/>
      <c r="D34" s="733"/>
      <c r="E34" s="733"/>
      <c r="F34" s="734"/>
      <c r="G34" s="735" t="s">
        <v>279</v>
      </c>
      <c r="H34" s="734"/>
      <c r="I34" s="735" t="s">
        <v>710</v>
      </c>
      <c r="J34" s="734"/>
      <c r="K34" s="557" t="s">
        <v>108</v>
      </c>
      <c r="L34" s="556" t="s">
        <v>107</v>
      </c>
      <c r="M34" s="555" t="s">
        <v>106</v>
      </c>
      <c r="N34" s="556" t="s">
        <v>105</v>
      </c>
      <c r="O34" s="555" t="s">
        <v>104</v>
      </c>
      <c r="P34" s="556" t="s">
        <v>103</v>
      </c>
      <c r="Q34" s="555" t="s">
        <v>102</v>
      </c>
      <c r="R34" s="556" t="s">
        <v>101</v>
      </c>
      <c r="S34" s="555" t="s">
        <v>100</v>
      </c>
      <c r="T34" s="548" t="s">
        <v>99</v>
      </c>
      <c r="U34" s="542"/>
      <c r="V34" s="733" t="s">
        <v>709</v>
      </c>
      <c r="W34" s="733"/>
      <c r="X34" s="733"/>
      <c r="Y34" s="733"/>
    </row>
    <row r="35" spans="1:26" s="529" customFormat="1" ht="18" customHeight="1">
      <c r="A35" s="736"/>
      <c r="B35" s="736"/>
      <c r="C35" s="736"/>
      <c r="D35" s="736"/>
      <c r="E35" s="542"/>
      <c r="F35" s="552"/>
      <c r="G35" s="554"/>
      <c r="H35" s="553"/>
      <c r="I35" s="737" t="s">
        <v>708</v>
      </c>
      <c r="J35" s="738"/>
      <c r="K35" s="546"/>
      <c r="L35" s="552" t="s">
        <v>97</v>
      </c>
      <c r="M35" s="551" t="s">
        <v>97</v>
      </c>
      <c r="N35" s="552" t="s">
        <v>97</v>
      </c>
      <c r="O35" s="551" t="s">
        <v>97</v>
      </c>
      <c r="P35" s="552" t="s">
        <v>97</v>
      </c>
      <c r="Q35" s="551" t="s">
        <v>97</v>
      </c>
      <c r="R35" s="552" t="s">
        <v>97</v>
      </c>
      <c r="S35" s="551" t="s">
        <v>97</v>
      </c>
      <c r="T35" s="543"/>
      <c r="U35" s="542"/>
      <c r="V35" s="733" t="s">
        <v>707</v>
      </c>
      <c r="W35" s="733"/>
      <c r="X35" s="733"/>
      <c r="Y35" s="733"/>
    </row>
    <row r="36" spans="1:26" s="529" customFormat="1" ht="18" customHeight="1">
      <c r="A36" s="542"/>
      <c r="B36" s="542"/>
      <c r="C36" s="542"/>
      <c r="D36" s="550"/>
      <c r="E36" s="550"/>
      <c r="F36" s="550"/>
      <c r="G36" s="548" t="s">
        <v>70</v>
      </c>
      <c r="H36" s="549" t="s">
        <v>344</v>
      </c>
      <c r="I36" s="548" t="s">
        <v>70</v>
      </c>
      <c r="J36" s="547" t="s">
        <v>344</v>
      </c>
      <c r="K36" s="546"/>
      <c r="L36" s="545">
        <v>3000</v>
      </c>
      <c r="M36" s="544">
        <v>5000</v>
      </c>
      <c r="N36" s="545">
        <v>10000</v>
      </c>
      <c r="O36" s="544">
        <v>15000</v>
      </c>
      <c r="P36" s="545">
        <v>30000</v>
      </c>
      <c r="Q36" s="544">
        <v>50000</v>
      </c>
      <c r="R36" s="545">
        <v>100000</v>
      </c>
      <c r="S36" s="544">
        <v>300000</v>
      </c>
      <c r="T36" s="543"/>
      <c r="U36" s="542"/>
      <c r="V36" s="542"/>
      <c r="W36" s="542"/>
      <c r="X36" s="542"/>
      <c r="Y36" s="542"/>
    </row>
    <row r="37" spans="1:26" s="529" customFormat="1" ht="18" customHeight="1">
      <c r="A37" s="535"/>
      <c r="B37" s="535"/>
      <c r="C37" s="535"/>
      <c r="D37" s="541"/>
      <c r="E37" s="541"/>
      <c r="F37" s="541"/>
      <c r="G37" s="540" t="s">
        <v>67</v>
      </c>
      <c r="H37" s="539" t="s">
        <v>339</v>
      </c>
      <c r="I37" s="538" t="s">
        <v>67</v>
      </c>
      <c r="J37" s="537" t="s">
        <v>339</v>
      </c>
      <c r="K37" s="536"/>
      <c r="L37" s="536"/>
      <c r="M37" s="536"/>
      <c r="N37" s="536"/>
      <c r="O37" s="536"/>
      <c r="P37" s="536"/>
      <c r="Q37" s="536"/>
      <c r="R37" s="536"/>
      <c r="S37" s="536"/>
      <c r="T37" s="536"/>
      <c r="U37" s="535"/>
      <c r="V37" s="535"/>
      <c r="W37" s="535"/>
      <c r="X37" s="535"/>
      <c r="Y37" s="535"/>
    </row>
    <row r="38" spans="1:26" s="529" customFormat="1" ht="22.5" customHeight="1">
      <c r="A38" s="522" t="s">
        <v>953</v>
      </c>
      <c r="C38" s="522"/>
      <c r="D38" s="522"/>
      <c r="E38" s="522"/>
      <c r="G38" s="531">
        <v>2388107.35</v>
      </c>
      <c r="H38" s="526">
        <v>100</v>
      </c>
      <c r="I38" s="531">
        <v>2386708.14</v>
      </c>
      <c r="J38" s="526">
        <v>100</v>
      </c>
      <c r="K38" s="526" t="s">
        <v>46</v>
      </c>
      <c r="L38" s="526">
        <v>100</v>
      </c>
      <c r="M38" s="526">
        <v>100</v>
      </c>
      <c r="N38" s="526">
        <v>100</v>
      </c>
      <c r="O38" s="526">
        <v>100</v>
      </c>
      <c r="P38" s="526">
        <v>100</v>
      </c>
      <c r="Q38" s="526">
        <v>100</v>
      </c>
      <c r="R38" s="526">
        <v>100</v>
      </c>
      <c r="S38" s="526">
        <v>100</v>
      </c>
      <c r="T38" s="523" t="s">
        <v>46</v>
      </c>
      <c r="U38" s="529" t="s">
        <v>952</v>
      </c>
      <c r="X38" s="522"/>
    </row>
    <row r="39" spans="1:26" s="528" customFormat="1" ht="22.5" customHeight="1">
      <c r="A39" s="515"/>
      <c r="B39" s="515"/>
      <c r="C39" s="515" t="s">
        <v>951</v>
      </c>
      <c r="D39" s="515"/>
      <c r="E39" s="515"/>
      <c r="G39" s="520">
        <v>2381217.2799999998</v>
      </c>
      <c r="H39" s="517">
        <v>99.71</v>
      </c>
      <c r="I39" s="520">
        <v>2380750.88</v>
      </c>
      <c r="J39" s="517">
        <v>99.75</v>
      </c>
      <c r="K39" s="611" t="s">
        <v>46</v>
      </c>
      <c r="L39" s="517">
        <v>100</v>
      </c>
      <c r="M39" s="517">
        <v>94.61</v>
      </c>
      <c r="N39" s="517">
        <v>99.85</v>
      </c>
      <c r="O39" s="517">
        <v>100</v>
      </c>
      <c r="P39" s="517">
        <v>100</v>
      </c>
      <c r="Q39" s="517">
        <v>100</v>
      </c>
      <c r="R39" s="517">
        <v>99.04</v>
      </c>
      <c r="S39" s="517">
        <v>100</v>
      </c>
      <c r="T39" s="584" t="s">
        <v>46</v>
      </c>
      <c r="U39" s="604"/>
      <c r="V39" s="604"/>
      <c r="W39" s="528" t="s">
        <v>950</v>
      </c>
    </row>
    <row r="40" spans="1:26" s="528" customFormat="1" ht="22.5" customHeight="1">
      <c r="A40" s="515"/>
      <c r="B40" s="515"/>
      <c r="C40" s="515" t="s">
        <v>949</v>
      </c>
      <c r="D40" s="515"/>
      <c r="E40" s="515"/>
      <c r="G40" s="520">
        <v>583.37</v>
      </c>
      <c r="H40" s="517">
        <v>0.02</v>
      </c>
      <c r="I40" s="520">
        <v>583.37</v>
      </c>
      <c r="J40" s="517">
        <v>0.02</v>
      </c>
      <c r="K40" s="612" t="s">
        <v>46</v>
      </c>
      <c r="L40" s="611" t="s">
        <v>46</v>
      </c>
      <c r="M40" s="517" t="s">
        <v>46</v>
      </c>
      <c r="N40" s="517">
        <v>0.14000000000000001</v>
      </c>
      <c r="O40" s="611" t="s">
        <v>46</v>
      </c>
      <c r="P40" s="611" t="s">
        <v>46</v>
      </c>
      <c r="Q40" s="611" t="s">
        <v>46</v>
      </c>
      <c r="R40" s="517" t="s">
        <v>46</v>
      </c>
      <c r="S40" s="611" t="s">
        <v>46</v>
      </c>
      <c r="T40" s="584" t="s">
        <v>46</v>
      </c>
      <c r="U40" s="604"/>
      <c r="V40" s="604"/>
      <c r="W40" s="528" t="s">
        <v>948</v>
      </c>
    </row>
    <row r="41" spans="1:26" s="528" customFormat="1" ht="22.5" customHeight="1">
      <c r="A41" s="515"/>
      <c r="B41" s="515"/>
      <c r="C41" s="515" t="s">
        <v>947</v>
      </c>
      <c r="D41" s="515"/>
      <c r="E41" s="515"/>
      <c r="G41" s="520">
        <v>5373.89</v>
      </c>
      <c r="H41" s="517">
        <v>0.23</v>
      </c>
      <c r="I41" s="520">
        <v>5373.89</v>
      </c>
      <c r="J41" s="517">
        <v>0.23</v>
      </c>
      <c r="K41" s="611" t="s">
        <v>46</v>
      </c>
      <c r="L41" s="611" t="s">
        <v>46</v>
      </c>
      <c r="M41" s="517">
        <v>5.39</v>
      </c>
      <c r="N41" s="611" t="s">
        <v>46</v>
      </c>
      <c r="O41" s="611" t="s">
        <v>46</v>
      </c>
      <c r="P41" s="611" t="s">
        <v>46</v>
      </c>
      <c r="Q41" s="611" t="s">
        <v>46</v>
      </c>
      <c r="R41" s="517" t="s">
        <v>46</v>
      </c>
      <c r="S41" s="611" t="s">
        <v>46</v>
      </c>
      <c r="T41" s="584" t="s">
        <v>46</v>
      </c>
      <c r="U41" s="604"/>
      <c r="V41" s="604"/>
      <c r="W41" s="528" t="s">
        <v>946</v>
      </c>
      <c r="Y41" s="515"/>
    </row>
    <row r="42" spans="1:26" s="528" customFormat="1" ht="22.5" customHeight="1">
      <c r="A42" s="515"/>
      <c r="B42" s="515"/>
      <c r="C42" s="515" t="s">
        <v>931</v>
      </c>
      <c r="D42" s="515"/>
      <c r="E42" s="515"/>
      <c r="G42" s="520">
        <v>932.81</v>
      </c>
      <c r="H42" s="517">
        <v>0.05</v>
      </c>
      <c r="I42" s="611" t="s">
        <v>46</v>
      </c>
      <c r="J42" s="611" t="s">
        <v>46</v>
      </c>
      <c r="K42" s="611" t="s">
        <v>46</v>
      </c>
      <c r="L42" s="611" t="s">
        <v>46</v>
      </c>
      <c r="M42" s="611" t="s">
        <v>46</v>
      </c>
      <c r="N42" s="611" t="s">
        <v>46</v>
      </c>
      <c r="O42" s="611" t="s">
        <v>46</v>
      </c>
      <c r="P42" s="611" t="s">
        <v>46</v>
      </c>
      <c r="Q42" s="611" t="s">
        <v>46</v>
      </c>
      <c r="R42" s="517">
        <v>0.96</v>
      </c>
      <c r="S42" s="611" t="s">
        <v>46</v>
      </c>
      <c r="T42" s="584" t="s">
        <v>46</v>
      </c>
      <c r="U42" s="604"/>
      <c r="V42" s="604"/>
      <c r="W42" s="528" t="s">
        <v>930</v>
      </c>
      <c r="Y42" s="515"/>
    </row>
    <row r="43" spans="1:26" s="529" customFormat="1" ht="22.5" customHeight="1">
      <c r="A43" s="522" t="s">
        <v>945</v>
      </c>
      <c r="C43" s="522"/>
      <c r="D43" s="522"/>
      <c r="E43" s="522"/>
      <c r="G43" s="531">
        <v>2388107.35</v>
      </c>
      <c r="H43" s="526">
        <v>100</v>
      </c>
      <c r="I43" s="531">
        <v>2386708.14</v>
      </c>
      <c r="J43" s="526">
        <v>100</v>
      </c>
      <c r="K43" s="526" t="s">
        <v>46</v>
      </c>
      <c r="L43" s="526">
        <v>100</v>
      </c>
      <c r="M43" s="526">
        <v>100</v>
      </c>
      <c r="N43" s="526">
        <v>100</v>
      </c>
      <c r="O43" s="526">
        <v>100</v>
      </c>
      <c r="P43" s="526">
        <v>100</v>
      </c>
      <c r="Q43" s="526">
        <v>100</v>
      </c>
      <c r="R43" s="526">
        <v>100</v>
      </c>
      <c r="S43" s="526">
        <v>100</v>
      </c>
      <c r="T43" s="523" t="s">
        <v>46</v>
      </c>
      <c r="U43" s="529" t="s">
        <v>944</v>
      </c>
      <c r="W43" s="524"/>
      <c r="X43" s="522"/>
      <c r="Y43" s="522"/>
      <c r="Z43" s="732"/>
    </row>
    <row r="44" spans="1:26" s="528" customFormat="1" ht="22.5" customHeight="1">
      <c r="A44" s="515"/>
      <c r="B44" s="515"/>
      <c r="C44" s="515" t="s">
        <v>943</v>
      </c>
      <c r="D44" s="515"/>
      <c r="E44" s="515"/>
      <c r="G44" s="520">
        <v>2384522.29</v>
      </c>
      <c r="H44" s="517">
        <v>99.85</v>
      </c>
      <c r="I44" s="520">
        <v>2384055.88</v>
      </c>
      <c r="J44" s="517">
        <v>99.89</v>
      </c>
      <c r="K44" s="518" t="s">
        <v>46</v>
      </c>
      <c r="L44" s="517">
        <v>100</v>
      </c>
      <c r="M44" s="517">
        <v>100</v>
      </c>
      <c r="N44" s="517">
        <v>100</v>
      </c>
      <c r="O44" s="517">
        <v>100</v>
      </c>
      <c r="P44" s="517">
        <v>99.94</v>
      </c>
      <c r="Q44" s="517">
        <v>100</v>
      </c>
      <c r="R44" s="517">
        <v>97.12</v>
      </c>
      <c r="S44" s="517">
        <v>99.18</v>
      </c>
      <c r="T44" s="584" t="s">
        <v>46</v>
      </c>
      <c r="V44" s="604"/>
      <c r="W44" s="528" t="s">
        <v>942</v>
      </c>
      <c r="Y44" s="515"/>
      <c r="Z44" s="732"/>
    </row>
    <row r="45" spans="1:26" s="528" customFormat="1" ht="22.5" customHeight="1">
      <c r="A45" s="515"/>
      <c r="B45" s="515"/>
      <c r="C45" s="515" t="s">
        <v>941</v>
      </c>
      <c r="D45" s="515"/>
      <c r="E45" s="515"/>
      <c r="G45" s="520" t="s">
        <v>46</v>
      </c>
      <c r="H45" s="517" t="s">
        <v>46</v>
      </c>
      <c r="I45" s="518" t="s">
        <v>46</v>
      </c>
      <c r="J45" s="518" t="s">
        <v>46</v>
      </c>
      <c r="K45" s="518" t="s">
        <v>46</v>
      </c>
      <c r="L45" s="517" t="s">
        <v>46</v>
      </c>
      <c r="M45" s="517" t="s">
        <v>46</v>
      </c>
      <c r="N45" s="517" t="s">
        <v>46</v>
      </c>
      <c r="O45" s="518" t="s">
        <v>46</v>
      </c>
      <c r="P45" s="517" t="s">
        <v>46</v>
      </c>
      <c r="Q45" s="518" t="s">
        <v>46</v>
      </c>
      <c r="R45" s="517" t="s">
        <v>46</v>
      </c>
      <c r="S45" s="589" t="s">
        <v>46</v>
      </c>
      <c r="T45" s="584" t="s">
        <v>46</v>
      </c>
      <c r="V45" s="604"/>
      <c r="W45" s="528" t="s">
        <v>940</v>
      </c>
      <c r="Y45" s="515"/>
    </row>
    <row r="46" spans="1:26" s="528" customFormat="1" ht="22.5" customHeight="1">
      <c r="A46" s="515"/>
      <c r="B46" s="515"/>
      <c r="C46" s="515" t="s">
        <v>939</v>
      </c>
      <c r="D46" s="515"/>
      <c r="E46" s="515"/>
      <c r="G46" s="520">
        <v>783.05</v>
      </c>
      <c r="H46" s="517">
        <v>0.03</v>
      </c>
      <c r="I46" s="517">
        <v>783.05</v>
      </c>
      <c r="J46" s="518">
        <v>0.03</v>
      </c>
      <c r="K46" s="518" t="s">
        <v>46</v>
      </c>
      <c r="L46" s="517" t="s">
        <v>46</v>
      </c>
      <c r="M46" s="518" t="s">
        <v>46</v>
      </c>
      <c r="N46" s="518" t="s">
        <v>46</v>
      </c>
      <c r="O46" s="518" t="s">
        <v>46</v>
      </c>
      <c r="P46" s="517">
        <v>0.05</v>
      </c>
      <c r="Q46" s="517" t="s">
        <v>46</v>
      </c>
      <c r="R46" s="518" t="s">
        <v>46</v>
      </c>
      <c r="S46" s="563">
        <v>0.82</v>
      </c>
      <c r="T46" s="584" t="s">
        <v>46</v>
      </c>
      <c r="V46" s="604"/>
      <c r="W46" s="528" t="s">
        <v>938</v>
      </c>
      <c r="Y46" s="515"/>
    </row>
    <row r="47" spans="1:26" s="528" customFormat="1" ht="22.5" customHeight="1">
      <c r="A47" s="515"/>
      <c r="B47" s="515"/>
      <c r="C47" s="515" t="s">
        <v>937</v>
      </c>
      <c r="D47" s="515"/>
      <c r="E47" s="515"/>
      <c r="G47" s="520">
        <v>932.81</v>
      </c>
      <c r="H47" s="517">
        <v>0.04</v>
      </c>
      <c r="I47" s="520" t="s">
        <v>46</v>
      </c>
      <c r="J47" s="520" t="s">
        <v>46</v>
      </c>
      <c r="K47" s="520" t="s">
        <v>46</v>
      </c>
      <c r="L47" s="520" t="s">
        <v>46</v>
      </c>
      <c r="M47" s="520" t="s">
        <v>46</v>
      </c>
      <c r="N47" s="520" t="s">
        <v>46</v>
      </c>
      <c r="O47" s="520" t="s">
        <v>46</v>
      </c>
      <c r="P47" s="520" t="s">
        <v>46</v>
      </c>
      <c r="Q47" s="520" t="s">
        <v>46</v>
      </c>
      <c r="R47" s="517">
        <v>0.96</v>
      </c>
      <c r="S47" s="589" t="s">
        <v>46</v>
      </c>
      <c r="T47" s="584" t="s">
        <v>46</v>
      </c>
      <c r="V47" s="604"/>
      <c r="W47" s="528" t="s">
        <v>936</v>
      </c>
      <c r="X47" s="515"/>
      <c r="Y47" s="515"/>
    </row>
    <row r="48" spans="1:26" s="528" customFormat="1" ht="22.5" customHeight="1">
      <c r="A48" s="515"/>
      <c r="B48" s="515"/>
      <c r="C48" s="515" t="s">
        <v>935</v>
      </c>
      <c r="D48" s="515"/>
      <c r="E48" s="515"/>
      <c r="G48" s="520" t="s">
        <v>46</v>
      </c>
      <c r="H48" s="517" t="s">
        <v>46</v>
      </c>
      <c r="I48" s="517" t="s">
        <v>46</v>
      </c>
      <c r="J48" s="517" t="s">
        <v>46</v>
      </c>
      <c r="K48" s="517" t="s">
        <v>46</v>
      </c>
      <c r="L48" s="517" t="s">
        <v>46</v>
      </c>
      <c r="M48" s="517" t="s">
        <v>46</v>
      </c>
      <c r="N48" s="517" t="s">
        <v>46</v>
      </c>
      <c r="O48" s="517" t="s">
        <v>46</v>
      </c>
      <c r="P48" s="517" t="s">
        <v>46</v>
      </c>
      <c r="Q48" s="517" t="s">
        <v>46</v>
      </c>
      <c r="R48" s="517" t="s">
        <v>46</v>
      </c>
      <c r="S48" s="589" t="s">
        <v>46</v>
      </c>
      <c r="T48" s="584" t="s">
        <v>46</v>
      </c>
      <c r="V48" s="604"/>
      <c r="W48" s="528" t="s">
        <v>934</v>
      </c>
      <c r="X48" s="515"/>
      <c r="Y48" s="515"/>
    </row>
    <row r="49" spans="1:25" s="528" customFormat="1" ht="22.5" customHeight="1">
      <c r="A49" s="515"/>
      <c r="B49" s="515"/>
      <c r="C49" s="515" t="s">
        <v>933</v>
      </c>
      <c r="D49" s="515"/>
      <c r="E49" s="515"/>
      <c r="G49" s="520" t="s">
        <v>46</v>
      </c>
      <c r="H49" s="517" t="s">
        <v>46</v>
      </c>
      <c r="I49" s="518" t="s">
        <v>46</v>
      </c>
      <c r="J49" s="518" t="s">
        <v>46</v>
      </c>
      <c r="K49" s="518" t="s">
        <v>46</v>
      </c>
      <c r="L49" s="517" t="s">
        <v>46</v>
      </c>
      <c r="M49" s="518" t="s">
        <v>46</v>
      </c>
      <c r="N49" s="518" t="s">
        <v>46</v>
      </c>
      <c r="O49" s="518" t="s">
        <v>46</v>
      </c>
      <c r="P49" s="517" t="s">
        <v>46</v>
      </c>
      <c r="Q49" s="517" t="s">
        <v>46</v>
      </c>
      <c r="R49" s="517" t="s">
        <v>46</v>
      </c>
      <c r="S49" s="589" t="s">
        <v>46</v>
      </c>
      <c r="T49" s="584" t="s">
        <v>46</v>
      </c>
      <c r="V49" s="604"/>
      <c r="W49" s="528" t="s">
        <v>932</v>
      </c>
      <c r="X49" s="515"/>
      <c r="Y49" s="515"/>
    </row>
    <row r="50" spans="1:25" s="528" customFormat="1" ht="22.5" customHeight="1">
      <c r="A50" s="515"/>
      <c r="B50" s="515"/>
      <c r="C50" s="515" t="s">
        <v>931</v>
      </c>
      <c r="D50" s="515"/>
      <c r="E50" s="515"/>
      <c r="G50" s="520">
        <v>1869.21</v>
      </c>
      <c r="H50" s="517">
        <v>0.08</v>
      </c>
      <c r="I50" s="517">
        <v>1869.21</v>
      </c>
      <c r="J50" s="517">
        <v>0.08</v>
      </c>
      <c r="K50" s="517" t="s">
        <v>46</v>
      </c>
      <c r="L50" s="517" t="s">
        <v>46</v>
      </c>
      <c r="M50" s="517" t="s">
        <v>46</v>
      </c>
      <c r="N50" s="517" t="s">
        <v>46</v>
      </c>
      <c r="O50" s="517" t="s">
        <v>46</v>
      </c>
      <c r="P50" s="517" t="s">
        <v>46</v>
      </c>
      <c r="Q50" s="517" t="s">
        <v>46</v>
      </c>
      <c r="R50" s="517">
        <v>1.92</v>
      </c>
      <c r="S50" s="589" t="s">
        <v>46</v>
      </c>
      <c r="T50" s="584" t="s">
        <v>46</v>
      </c>
      <c r="V50" s="604"/>
      <c r="W50" s="528" t="s">
        <v>930</v>
      </c>
      <c r="X50" s="515"/>
      <c r="Y50" s="515"/>
    </row>
    <row r="51" spans="1:25" s="529" customFormat="1" ht="26.25" customHeight="1">
      <c r="A51" s="522" t="s">
        <v>929</v>
      </c>
      <c r="C51" s="522"/>
      <c r="D51" s="522"/>
      <c r="E51" s="522"/>
      <c r="G51" s="531" t="s">
        <v>48</v>
      </c>
      <c r="H51" s="526" t="s">
        <v>48</v>
      </c>
      <c r="I51" s="526" t="s">
        <v>48</v>
      </c>
      <c r="J51" s="527" t="s">
        <v>48</v>
      </c>
      <c r="K51" s="527" t="s">
        <v>48</v>
      </c>
      <c r="L51" s="526" t="s">
        <v>48</v>
      </c>
      <c r="M51" s="526" t="s">
        <v>48</v>
      </c>
      <c r="N51" s="526" t="s">
        <v>48</v>
      </c>
      <c r="O51" s="526" t="s">
        <v>48</v>
      </c>
      <c r="P51" s="526" t="s">
        <v>48</v>
      </c>
      <c r="Q51" s="526" t="s">
        <v>48</v>
      </c>
      <c r="R51" s="526" t="s">
        <v>48</v>
      </c>
      <c r="S51" s="605" t="s">
        <v>48</v>
      </c>
      <c r="T51" s="523" t="s">
        <v>48</v>
      </c>
      <c r="U51" s="529" t="s">
        <v>928</v>
      </c>
      <c r="W51" s="522"/>
      <c r="X51" s="522"/>
      <c r="Y51" s="522"/>
    </row>
    <row r="52" spans="1:25" s="529" customFormat="1" ht="22.5" customHeight="1">
      <c r="A52" s="522"/>
      <c r="B52" s="522" t="s">
        <v>898</v>
      </c>
      <c r="C52" s="522"/>
      <c r="D52" s="522"/>
      <c r="E52" s="522"/>
      <c r="G52" s="531">
        <v>117359.4</v>
      </c>
      <c r="H52" s="526">
        <v>100</v>
      </c>
      <c r="I52" s="531">
        <v>117359.4</v>
      </c>
      <c r="J52" s="526">
        <v>100</v>
      </c>
      <c r="K52" s="527" t="s">
        <v>46</v>
      </c>
      <c r="L52" s="526">
        <v>100</v>
      </c>
      <c r="M52" s="526">
        <v>100</v>
      </c>
      <c r="N52" s="526">
        <v>100</v>
      </c>
      <c r="O52" s="526">
        <v>100</v>
      </c>
      <c r="P52" s="526">
        <v>100</v>
      </c>
      <c r="Q52" s="526">
        <v>100</v>
      </c>
      <c r="R52" s="526">
        <v>100</v>
      </c>
      <c r="S52" s="605" t="s">
        <v>46</v>
      </c>
      <c r="T52" s="523" t="s">
        <v>46</v>
      </c>
      <c r="U52" s="603"/>
      <c r="V52" s="529" t="s">
        <v>809</v>
      </c>
      <c r="Y52" s="522"/>
    </row>
    <row r="53" spans="1:25" s="528" customFormat="1" ht="22.5" customHeight="1">
      <c r="A53" s="515"/>
      <c r="B53" s="515"/>
      <c r="C53" s="515" t="s">
        <v>927</v>
      </c>
      <c r="D53" s="515"/>
      <c r="E53" s="515"/>
      <c r="G53" s="520">
        <v>61079.09</v>
      </c>
      <c r="H53" s="517">
        <v>52.04</v>
      </c>
      <c r="I53" s="519">
        <v>61079.09</v>
      </c>
      <c r="J53" s="518">
        <v>52.04</v>
      </c>
      <c r="K53" s="518" t="s">
        <v>46</v>
      </c>
      <c r="L53" s="517">
        <v>43.37</v>
      </c>
      <c r="M53" s="517">
        <v>39.46</v>
      </c>
      <c r="N53" s="518">
        <v>48.27</v>
      </c>
      <c r="O53" s="517">
        <v>53.71</v>
      </c>
      <c r="P53" s="517">
        <v>60.98</v>
      </c>
      <c r="Q53" s="517">
        <v>47.03</v>
      </c>
      <c r="R53" s="517">
        <v>100</v>
      </c>
      <c r="S53" s="589" t="s">
        <v>46</v>
      </c>
      <c r="T53" s="584" t="s">
        <v>46</v>
      </c>
      <c r="U53" s="604"/>
      <c r="V53" s="604"/>
      <c r="W53" s="528" t="s">
        <v>807</v>
      </c>
      <c r="Y53" s="515"/>
    </row>
    <row r="54" spans="1:25" s="528" customFormat="1" ht="29.25" customHeight="1">
      <c r="A54" s="515"/>
      <c r="B54" s="515"/>
      <c r="C54" s="515" t="s">
        <v>926</v>
      </c>
      <c r="D54" s="515"/>
      <c r="E54" s="515"/>
      <c r="G54" s="520">
        <v>56280.31</v>
      </c>
      <c r="H54" s="517">
        <v>47.96</v>
      </c>
      <c r="I54" s="519">
        <v>56280.31</v>
      </c>
      <c r="J54" s="518">
        <v>47.96</v>
      </c>
      <c r="K54" s="518" t="s">
        <v>46</v>
      </c>
      <c r="L54" s="517">
        <v>56.63</v>
      </c>
      <c r="M54" s="517">
        <v>60.54</v>
      </c>
      <c r="N54" s="518">
        <v>51.73</v>
      </c>
      <c r="O54" s="518">
        <v>46.29</v>
      </c>
      <c r="P54" s="517">
        <v>39.020000000000003</v>
      </c>
      <c r="Q54" s="517">
        <v>52.97</v>
      </c>
      <c r="R54" s="517" t="s">
        <v>46</v>
      </c>
      <c r="S54" s="589" t="s">
        <v>46</v>
      </c>
      <c r="T54" s="584" t="s">
        <v>46</v>
      </c>
      <c r="U54" s="604"/>
      <c r="V54" s="604"/>
      <c r="W54" s="528" t="s">
        <v>805</v>
      </c>
      <c r="Y54" s="515"/>
    </row>
    <row r="55" spans="1:25" s="528" customFormat="1" ht="29.25" customHeight="1">
      <c r="A55" s="515"/>
      <c r="B55" s="515"/>
      <c r="C55" s="515"/>
      <c r="D55" s="515"/>
      <c r="E55" s="515"/>
      <c r="G55" s="589"/>
      <c r="H55" s="563"/>
      <c r="I55" s="596"/>
      <c r="J55" s="565"/>
      <c r="K55" s="565"/>
      <c r="L55" s="563"/>
      <c r="M55" s="563"/>
      <c r="N55" s="565"/>
      <c r="O55" s="565"/>
      <c r="P55" s="563"/>
      <c r="Q55" s="563"/>
      <c r="R55" s="563"/>
      <c r="S55" s="589"/>
      <c r="T55" s="588"/>
      <c r="U55" s="604"/>
      <c r="V55" s="604"/>
      <c r="Y55" s="436">
        <v>35</v>
      </c>
    </row>
    <row r="56" spans="1:25" s="560" customFormat="1" ht="25.2" customHeight="1">
      <c r="A56" s="561" t="s">
        <v>717</v>
      </c>
      <c r="B56" s="561"/>
      <c r="C56" s="561"/>
      <c r="D56" s="561"/>
      <c r="E56" s="561" t="s">
        <v>716</v>
      </c>
      <c r="Y56" s="436">
        <v>36</v>
      </c>
    </row>
    <row r="57" spans="1:25" s="560" customFormat="1" ht="23.25" customHeight="1">
      <c r="A57" s="561" t="s">
        <v>715</v>
      </c>
      <c r="B57" s="561"/>
      <c r="C57" s="561"/>
      <c r="D57" s="561"/>
      <c r="E57" s="561" t="s">
        <v>714</v>
      </c>
    </row>
    <row r="58" spans="1:25" s="529" customFormat="1" ht="21.75" customHeight="1">
      <c r="A58" s="558" t="s">
        <v>48</v>
      </c>
      <c r="B58" s="558"/>
      <c r="C58" s="558"/>
      <c r="D58" s="559"/>
      <c r="E58" s="559"/>
      <c r="F58" s="559"/>
      <c r="G58" s="739" t="s">
        <v>713</v>
      </c>
      <c r="H58" s="740"/>
      <c r="I58" s="740"/>
      <c r="J58" s="741"/>
      <c r="K58" s="739" t="s">
        <v>111</v>
      </c>
      <c r="L58" s="740"/>
      <c r="M58" s="740"/>
      <c r="N58" s="740"/>
      <c r="O58" s="740"/>
      <c r="P58" s="740"/>
      <c r="Q58" s="740"/>
      <c r="R58" s="740"/>
      <c r="S58" s="740"/>
      <c r="T58" s="741"/>
      <c r="U58" s="558"/>
      <c r="V58" s="558" t="s">
        <v>48</v>
      </c>
      <c r="W58" s="558"/>
      <c r="X58" s="558"/>
      <c r="Y58" s="558"/>
    </row>
    <row r="59" spans="1:25" s="529" customFormat="1" ht="20.25" customHeight="1">
      <c r="A59" s="542"/>
      <c r="B59" s="542"/>
      <c r="C59" s="542"/>
      <c r="D59" s="550"/>
      <c r="E59" s="550"/>
      <c r="F59" s="550"/>
      <c r="G59" s="739" t="s">
        <v>73</v>
      </c>
      <c r="H59" s="741"/>
      <c r="I59" s="739" t="s">
        <v>712</v>
      </c>
      <c r="J59" s="741"/>
      <c r="K59" s="737" t="s">
        <v>109</v>
      </c>
      <c r="L59" s="742"/>
      <c r="M59" s="742"/>
      <c r="N59" s="742"/>
      <c r="O59" s="742"/>
      <c r="P59" s="742"/>
      <c r="Q59" s="742"/>
      <c r="R59" s="742"/>
      <c r="S59" s="742"/>
      <c r="T59" s="738"/>
      <c r="U59" s="542"/>
      <c r="V59" s="542" t="s">
        <v>48</v>
      </c>
      <c r="W59" s="542"/>
      <c r="X59" s="542"/>
      <c r="Y59" s="542"/>
    </row>
    <row r="60" spans="1:25" s="529" customFormat="1" ht="20.25" customHeight="1">
      <c r="A60" s="733" t="s">
        <v>711</v>
      </c>
      <c r="B60" s="733"/>
      <c r="C60" s="733"/>
      <c r="D60" s="733"/>
      <c r="E60" s="733"/>
      <c r="F60" s="734"/>
      <c r="G60" s="735" t="s">
        <v>279</v>
      </c>
      <c r="H60" s="734"/>
      <c r="I60" s="735" t="s">
        <v>710</v>
      </c>
      <c r="J60" s="734"/>
      <c r="K60" s="557" t="s">
        <v>108</v>
      </c>
      <c r="L60" s="556" t="s">
        <v>107</v>
      </c>
      <c r="M60" s="555" t="s">
        <v>106</v>
      </c>
      <c r="N60" s="556" t="s">
        <v>105</v>
      </c>
      <c r="O60" s="555" t="s">
        <v>104</v>
      </c>
      <c r="P60" s="556" t="s">
        <v>103</v>
      </c>
      <c r="Q60" s="555" t="s">
        <v>102</v>
      </c>
      <c r="R60" s="556" t="s">
        <v>101</v>
      </c>
      <c r="S60" s="555" t="s">
        <v>100</v>
      </c>
      <c r="T60" s="548" t="s">
        <v>99</v>
      </c>
      <c r="U60" s="542"/>
      <c r="V60" s="733" t="s">
        <v>709</v>
      </c>
      <c r="W60" s="733"/>
      <c r="X60" s="733"/>
      <c r="Y60" s="733"/>
    </row>
    <row r="61" spans="1:25" s="529" customFormat="1" ht="20.25" customHeight="1">
      <c r="A61" s="736"/>
      <c r="B61" s="736"/>
      <c r="C61" s="736"/>
      <c r="D61" s="736"/>
      <c r="E61" s="542"/>
      <c r="F61" s="552"/>
      <c r="G61" s="554"/>
      <c r="H61" s="553"/>
      <c r="I61" s="737" t="s">
        <v>708</v>
      </c>
      <c r="J61" s="738"/>
      <c r="K61" s="546"/>
      <c r="L61" s="552" t="s">
        <v>97</v>
      </c>
      <c r="M61" s="551" t="s">
        <v>97</v>
      </c>
      <c r="N61" s="552" t="s">
        <v>97</v>
      </c>
      <c r="O61" s="551" t="s">
        <v>97</v>
      </c>
      <c r="P61" s="552" t="s">
        <v>97</v>
      </c>
      <c r="Q61" s="551" t="s">
        <v>97</v>
      </c>
      <c r="R61" s="552" t="s">
        <v>97</v>
      </c>
      <c r="S61" s="551" t="s">
        <v>97</v>
      </c>
      <c r="T61" s="543"/>
      <c r="U61" s="542"/>
      <c r="V61" s="733" t="s">
        <v>707</v>
      </c>
      <c r="W61" s="733"/>
      <c r="X61" s="733"/>
      <c r="Y61" s="733"/>
    </row>
    <row r="62" spans="1:25" s="529" customFormat="1" ht="20.25" customHeight="1">
      <c r="A62" s="542"/>
      <c r="B62" s="542"/>
      <c r="C62" s="542"/>
      <c r="D62" s="550"/>
      <c r="E62" s="550"/>
      <c r="F62" s="550"/>
      <c r="G62" s="548" t="s">
        <v>70</v>
      </c>
      <c r="H62" s="549" t="s">
        <v>344</v>
      </c>
      <c r="I62" s="548" t="s">
        <v>70</v>
      </c>
      <c r="J62" s="547" t="s">
        <v>344</v>
      </c>
      <c r="K62" s="546"/>
      <c r="L62" s="545">
        <v>3000</v>
      </c>
      <c r="M62" s="544">
        <v>5000</v>
      </c>
      <c r="N62" s="545">
        <v>10000</v>
      </c>
      <c r="O62" s="544">
        <v>15000</v>
      </c>
      <c r="P62" s="545">
        <v>30000</v>
      </c>
      <c r="Q62" s="544">
        <v>50000</v>
      </c>
      <c r="R62" s="545">
        <v>100000</v>
      </c>
      <c r="S62" s="544">
        <v>300000</v>
      </c>
      <c r="T62" s="543"/>
      <c r="U62" s="542"/>
      <c r="V62" s="542"/>
      <c r="W62" s="542"/>
      <c r="X62" s="542"/>
      <c r="Y62" s="542"/>
    </row>
    <row r="63" spans="1:25" s="529" customFormat="1" ht="20.25" customHeight="1">
      <c r="A63" s="535"/>
      <c r="B63" s="535"/>
      <c r="C63" s="535"/>
      <c r="D63" s="541"/>
      <c r="E63" s="541"/>
      <c r="F63" s="541"/>
      <c r="G63" s="540" t="s">
        <v>67</v>
      </c>
      <c r="H63" s="539" t="s">
        <v>339</v>
      </c>
      <c r="I63" s="538" t="s">
        <v>67</v>
      </c>
      <c r="J63" s="537" t="s">
        <v>339</v>
      </c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5"/>
      <c r="V63" s="535"/>
      <c r="W63" s="535"/>
      <c r="X63" s="535"/>
      <c r="Y63" s="535"/>
    </row>
    <row r="64" spans="1:25" s="529" customFormat="1" ht="21" customHeight="1">
      <c r="A64" s="522"/>
      <c r="B64" s="522" t="s">
        <v>906</v>
      </c>
      <c r="C64" s="522"/>
      <c r="D64" s="522"/>
      <c r="E64" s="522"/>
      <c r="G64" s="531">
        <v>117359.4</v>
      </c>
      <c r="H64" s="526">
        <v>100</v>
      </c>
      <c r="I64" s="590">
        <v>117359.4</v>
      </c>
      <c r="J64" s="527">
        <v>100</v>
      </c>
      <c r="K64" s="527" t="s">
        <v>46</v>
      </c>
      <c r="L64" s="527">
        <v>100</v>
      </c>
      <c r="M64" s="526">
        <v>100</v>
      </c>
      <c r="N64" s="527">
        <v>100</v>
      </c>
      <c r="O64" s="527">
        <v>100</v>
      </c>
      <c r="P64" s="527">
        <v>100</v>
      </c>
      <c r="Q64" s="527">
        <v>100</v>
      </c>
      <c r="R64" s="527">
        <v>100</v>
      </c>
      <c r="S64" s="605" t="s">
        <v>46</v>
      </c>
      <c r="T64" s="523" t="s">
        <v>46</v>
      </c>
      <c r="U64" s="608"/>
      <c r="V64" s="522" t="s">
        <v>803</v>
      </c>
      <c r="W64" s="522"/>
      <c r="X64" s="524"/>
      <c r="Y64" s="522"/>
    </row>
    <row r="65" spans="1:26" s="528" customFormat="1" ht="21" customHeight="1">
      <c r="A65" s="515"/>
      <c r="B65" s="515"/>
      <c r="C65" s="515" t="s">
        <v>894</v>
      </c>
      <c r="D65" s="515"/>
      <c r="E65" s="515"/>
      <c r="F65" s="515" t="s">
        <v>510</v>
      </c>
      <c r="G65" s="519" t="s">
        <v>46</v>
      </c>
      <c r="H65" s="518" t="s">
        <v>46</v>
      </c>
      <c r="I65" s="519" t="s">
        <v>46</v>
      </c>
      <c r="J65" s="518" t="s">
        <v>46</v>
      </c>
      <c r="K65" s="518" t="s">
        <v>46</v>
      </c>
      <c r="L65" s="518" t="s">
        <v>46</v>
      </c>
      <c r="M65" s="518" t="s">
        <v>46</v>
      </c>
      <c r="N65" s="518" t="s">
        <v>46</v>
      </c>
      <c r="O65" s="518" t="s">
        <v>46</v>
      </c>
      <c r="P65" s="518" t="s">
        <v>46</v>
      </c>
      <c r="Q65" s="518" t="s">
        <v>46</v>
      </c>
      <c r="R65" s="518" t="s">
        <v>46</v>
      </c>
      <c r="S65" s="589" t="s">
        <v>46</v>
      </c>
      <c r="T65" s="584" t="s">
        <v>46</v>
      </c>
      <c r="U65" s="610"/>
      <c r="V65" s="604"/>
      <c r="W65" s="515" t="s">
        <v>905</v>
      </c>
      <c r="X65" s="521"/>
      <c r="Y65" s="515"/>
    </row>
    <row r="66" spans="1:26" s="528" customFormat="1" ht="21" customHeight="1">
      <c r="A66" s="515"/>
      <c r="B66" s="515"/>
      <c r="C66" s="515" t="s">
        <v>892</v>
      </c>
      <c r="D66" s="515"/>
      <c r="E66" s="515"/>
      <c r="F66" s="515" t="s">
        <v>510</v>
      </c>
      <c r="G66" s="520">
        <v>4949.99</v>
      </c>
      <c r="H66" s="517">
        <v>4.22</v>
      </c>
      <c r="I66" s="520">
        <v>4949.99</v>
      </c>
      <c r="J66" s="517">
        <v>4.22</v>
      </c>
      <c r="K66" s="517" t="s">
        <v>46</v>
      </c>
      <c r="L66" s="517" t="s">
        <v>46</v>
      </c>
      <c r="M66" s="517" t="s">
        <v>46</v>
      </c>
      <c r="N66" s="517">
        <v>6.5</v>
      </c>
      <c r="O66" s="517">
        <v>6.76</v>
      </c>
      <c r="P66" s="517">
        <v>2.09</v>
      </c>
      <c r="Q66" s="520" t="s">
        <v>46</v>
      </c>
      <c r="R66" s="520" t="s">
        <v>46</v>
      </c>
      <c r="S66" s="589" t="s">
        <v>46</v>
      </c>
      <c r="T66" s="584" t="s">
        <v>46</v>
      </c>
      <c r="U66" s="610"/>
      <c r="V66" s="604"/>
      <c r="W66" s="515" t="s">
        <v>828</v>
      </c>
      <c r="X66" s="521"/>
      <c r="Y66" s="515"/>
    </row>
    <row r="67" spans="1:26" s="528" customFormat="1" ht="21" customHeight="1">
      <c r="A67" s="515"/>
      <c r="B67" s="515"/>
      <c r="C67" s="515" t="s">
        <v>890</v>
      </c>
      <c r="D67" s="515"/>
      <c r="E67" s="515"/>
      <c r="F67" s="515" t="s">
        <v>510</v>
      </c>
      <c r="G67" s="520">
        <v>2269.6999999999998</v>
      </c>
      <c r="H67" s="517">
        <v>1.93</v>
      </c>
      <c r="I67" s="520">
        <v>2269.6999999999998</v>
      </c>
      <c r="J67" s="517">
        <v>1.93</v>
      </c>
      <c r="K67" s="517" t="s">
        <v>46</v>
      </c>
      <c r="L67" s="517" t="s">
        <v>46</v>
      </c>
      <c r="M67" s="517" t="s">
        <v>46</v>
      </c>
      <c r="N67" s="517">
        <v>6.86</v>
      </c>
      <c r="O67" s="517">
        <v>0.79</v>
      </c>
      <c r="P67" s="517" t="s">
        <v>46</v>
      </c>
      <c r="Q67" s="517" t="s">
        <v>46</v>
      </c>
      <c r="R67" s="517" t="s">
        <v>46</v>
      </c>
      <c r="S67" s="589" t="s">
        <v>46</v>
      </c>
      <c r="T67" s="584" t="s">
        <v>46</v>
      </c>
      <c r="U67" s="610"/>
      <c r="V67" s="604"/>
      <c r="W67" s="515" t="s">
        <v>889</v>
      </c>
      <c r="X67" s="521"/>
      <c r="Y67" s="515"/>
    </row>
    <row r="68" spans="1:26" s="528" customFormat="1" ht="21" customHeight="1">
      <c r="A68" s="515"/>
      <c r="B68" s="515"/>
      <c r="C68" s="515" t="s">
        <v>887</v>
      </c>
      <c r="D68" s="515"/>
      <c r="E68" s="515"/>
      <c r="F68" s="515" t="s">
        <v>510</v>
      </c>
      <c r="G68" s="520">
        <v>4331.2700000000004</v>
      </c>
      <c r="H68" s="517">
        <v>3.69</v>
      </c>
      <c r="I68" s="519">
        <v>4331.2700000000004</v>
      </c>
      <c r="J68" s="517">
        <v>3.69</v>
      </c>
      <c r="K68" s="517" t="s">
        <v>46</v>
      </c>
      <c r="L68" s="517" t="s">
        <v>46</v>
      </c>
      <c r="M68" s="517" t="s">
        <v>46</v>
      </c>
      <c r="N68" s="517" t="s">
        <v>46</v>
      </c>
      <c r="O68" s="517">
        <v>5.52</v>
      </c>
      <c r="P68" s="517">
        <v>7.8</v>
      </c>
      <c r="Q68" s="517" t="s">
        <v>46</v>
      </c>
      <c r="R68" s="517" t="s">
        <v>46</v>
      </c>
      <c r="S68" s="589" t="s">
        <v>46</v>
      </c>
      <c r="T68" s="584" t="s">
        <v>46</v>
      </c>
      <c r="U68" s="610"/>
      <c r="V68" s="604"/>
      <c r="W68" s="515" t="s">
        <v>886</v>
      </c>
      <c r="X68" s="521"/>
      <c r="Y68" s="515"/>
      <c r="Z68" s="732"/>
    </row>
    <row r="69" spans="1:26" s="528" customFormat="1" ht="21" customHeight="1">
      <c r="A69" s="515"/>
      <c r="B69" s="515"/>
      <c r="C69" s="515" t="s">
        <v>884</v>
      </c>
      <c r="D69" s="515"/>
      <c r="E69" s="515"/>
      <c r="F69" s="515" t="s">
        <v>510</v>
      </c>
      <c r="G69" s="520">
        <v>10748.82</v>
      </c>
      <c r="H69" s="517">
        <v>9.16</v>
      </c>
      <c r="I69" s="520">
        <v>10748.82</v>
      </c>
      <c r="J69" s="517">
        <v>9.16</v>
      </c>
      <c r="K69" s="517" t="s">
        <v>46</v>
      </c>
      <c r="L69" s="517" t="s">
        <v>46</v>
      </c>
      <c r="M69" s="517" t="s">
        <v>46</v>
      </c>
      <c r="N69" s="517">
        <v>8.9600000000000009</v>
      </c>
      <c r="O69" s="517">
        <v>19.43</v>
      </c>
      <c r="P69" s="517">
        <v>1.68</v>
      </c>
      <c r="Q69" s="517">
        <v>15.93</v>
      </c>
      <c r="R69" s="517" t="s">
        <v>46</v>
      </c>
      <c r="S69" s="589" t="s">
        <v>46</v>
      </c>
      <c r="T69" s="584" t="s">
        <v>46</v>
      </c>
      <c r="U69" s="610"/>
      <c r="V69" s="604"/>
      <c r="W69" s="515" t="s">
        <v>883</v>
      </c>
      <c r="X69" s="515"/>
      <c r="Y69" s="515"/>
      <c r="Z69" s="732"/>
    </row>
    <row r="70" spans="1:26" s="528" customFormat="1" ht="21" customHeight="1">
      <c r="A70" s="515"/>
      <c r="B70" s="515"/>
      <c r="C70" s="515" t="s">
        <v>881</v>
      </c>
      <c r="D70" s="515"/>
      <c r="E70" s="515"/>
      <c r="F70" s="515" t="s">
        <v>510</v>
      </c>
      <c r="G70" s="520">
        <v>18653.900000000001</v>
      </c>
      <c r="H70" s="517">
        <v>15.89</v>
      </c>
      <c r="I70" s="520">
        <v>18653.900000000001</v>
      </c>
      <c r="J70" s="517">
        <v>15.89</v>
      </c>
      <c r="K70" s="517" t="s">
        <v>46</v>
      </c>
      <c r="L70" s="517">
        <v>13.27</v>
      </c>
      <c r="M70" s="517" t="s">
        <v>46</v>
      </c>
      <c r="N70" s="517">
        <v>29.14</v>
      </c>
      <c r="O70" s="517">
        <v>21.71</v>
      </c>
      <c r="P70" s="517">
        <v>6.91</v>
      </c>
      <c r="Q70" s="517" t="s">
        <v>46</v>
      </c>
      <c r="R70" s="517" t="s">
        <v>46</v>
      </c>
      <c r="S70" s="589" t="s">
        <v>46</v>
      </c>
      <c r="T70" s="584" t="s">
        <v>46</v>
      </c>
      <c r="U70" s="610"/>
      <c r="V70" s="604"/>
      <c r="W70" s="515" t="s">
        <v>880</v>
      </c>
      <c r="X70" s="515"/>
      <c r="Y70" s="515"/>
    </row>
    <row r="71" spans="1:26" s="528" customFormat="1" ht="24.75" customHeight="1">
      <c r="A71" s="515"/>
      <c r="B71" s="515"/>
      <c r="C71" s="515" t="s">
        <v>878</v>
      </c>
      <c r="D71" s="515"/>
      <c r="E71" s="515"/>
      <c r="F71" s="515" t="s">
        <v>510</v>
      </c>
      <c r="G71" s="520">
        <v>8627.2900000000009</v>
      </c>
      <c r="H71" s="517">
        <v>7.35</v>
      </c>
      <c r="I71" s="520">
        <v>8627.2900000000009</v>
      </c>
      <c r="J71" s="517">
        <v>7.34</v>
      </c>
      <c r="K71" s="517" t="s">
        <v>46</v>
      </c>
      <c r="L71" s="517" t="s">
        <v>46</v>
      </c>
      <c r="M71" s="517">
        <v>16.16</v>
      </c>
      <c r="N71" s="517">
        <v>6.95</v>
      </c>
      <c r="O71" s="517">
        <v>6.33</v>
      </c>
      <c r="P71" s="517">
        <v>6.3</v>
      </c>
      <c r="Q71" s="517" t="s">
        <v>46</v>
      </c>
      <c r="R71" s="518" t="s">
        <v>46</v>
      </c>
      <c r="S71" s="589" t="s">
        <v>46</v>
      </c>
      <c r="T71" s="584" t="s">
        <v>46</v>
      </c>
      <c r="U71" s="610"/>
      <c r="V71" s="604"/>
      <c r="W71" s="515" t="s">
        <v>877</v>
      </c>
      <c r="X71" s="515"/>
      <c r="Y71" s="515"/>
    </row>
    <row r="72" spans="1:26" s="528" customFormat="1" ht="24.75" customHeight="1">
      <c r="A72" s="515"/>
      <c r="B72" s="515"/>
      <c r="C72" s="515" t="s">
        <v>875</v>
      </c>
      <c r="D72" s="515"/>
      <c r="E72" s="515"/>
      <c r="G72" s="520">
        <v>67778.42</v>
      </c>
      <c r="H72" s="517">
        <v>57.75</v>
      </c>
      <c r="I72" s="520">
        <v>67778.42</v>
      </c>
      <c r="J72" s="517">
        <v>57.75</v>
      </c>
      <c r="K72" s="517" t="s">
        <v>46</v>
      </c>
      <c r="L72" s="517">
        <v>86.73</v>
      </c>
      <c r="M72" s="517">
        <v>83.84</v>
      </c>
      <c r="N72" s="517">
        <v>41.54</v>
      </c>
      <c r="O72" s="517">
        <v>39.450000000000003</v>
      </c>
      <c r="P72" s="517">
        <v>75.22</v>
      </c>
      <c r="Q72" s="517">
        <v>84.07</v>
      </c>
      <c r="R72" s="517">
        <v>100</v>
      </c>
      <c r="S72" s="589" t="s">
        <v>46</v>
      </c>
      <c r="T72" s="584" t="s">
        <v>46</v>
      </c>
      <c r="U72" s="610"/>
      <c r="V72" s="604"/>
      <c r="W72" s="515" t="s">
        <v>874</v>
      </c>
      <c r="X72" s="521"/>
      <c r="Y72" s="515"/>
    </row>
    <row r="73" spans="1:26" s="529" customFormat="1" ht="22.95" customHeight="1">
      <c r="A73" s="522" t="s">
        <v>925</v>
      </c>
      <c r="C73" s="522"/>
      <c r="D73" s="522"/>
      <c r="E73" s="522"/>
      <c r="G73" s="531">
        <v>117359.4</v>
      </c>
      <c r="H73" s="526">
        <v>100</v>
      </c>
      <c r="I73" s="531">
        <v>117359.4</v>
      </c>
      <c r="J73" s="526">
        <v>100</v>
      </c>
      <c r="K73" s="526" t="s">
        <v>46</v>
      </c>
      <c r="L73" s="526">
        <v>100</v>
      </c>
      <c r="M73" s="526">
        <v>100</v>
      </c>
      <c r="N73" s="526">
        <v>100</v>
      </c>
      <c r="O73" s="526">
        <v>100</v>
      </c>
      <c r="P73" s="526">
        <v>100</v>
      </c>
      <c r="Q73" s="526">
        <v>100</v>
      </c>
      <c r="R73" s="526">
        <v>100</v>
      </c>
      <c r="S73" s="605" t="s">
        <v>46</v>
      </c>
      <c r="T73" s="523" t="s">
        <v>46</v>
      </c>
      <c r="U73" s="529" t="s">
        <v>924</v>
      </c>
      <c r="W73" s="525"/>
      <c r="X73" s="524"/>
      <c r="Y73" s="522"/>
    </row>
    <row r="74" spans="1:26" s="529" customFormat="1" ht="21" customHeight="1">
      <c r="A74" s="522"/>
      <c r="B74" s="522" t="s">
        <v>923</v>
      </c>
      <c r="C74" s="522"/>
      <c r="D74" s="522"/>
      <c r="E74" s="522"/>
      <c r="G74" s="531">
        <v>36267.160000000003</v>
      </c>
      <c r="H74" s="526">
        <v>30.9</v>
      </c>
      <c r="I74" s="531">
        <v>36267.160000000003</v>
      </c>
      <c r="J74" s="526">
        <v>30.9</v>
      </c>
      <c r="K74" s="527" t="s">
        <v>46</v>
      </c>
      <c r="L74" s="526">
        <v>43.37</v>
      </c>
      <c r="M74" s="526">
        <v>18.25</v>
      </c>
      <c r="N74" s="526">
        <v>57.23</v>
      </c>
      <c r="O74" s="527">
        <v>19.95</v>
      </c>
      <c r="P74" s="526">
        <v>25.39</v>
      </c>
      <c r="Q74" s="526">
        <v>22.6</v>
      </c>
      <c r="R74" s="526" t="s">
        <v>46</v>
      </c>
      <c r="S74" s="605" t="s">
        <v>46</v>
      </c>
      <c r="T74" s="523" t="s">
        <v>46</v>
      </c>
      <c r="V74" s="529" t="s">
        <v>922</v>
      </c>
      <c r="X74" s="522"/>
      <c r="Y74" s="522"/>
    </row>
    <row r="75" spans="1:26" s="528" customFormat="1" ht="23.25" customHeight="1">
      <c r="A75" s="515"/>
      <c r="B75" s="515"/>
      <c r="C75" s="515" t="s">
        <v>918</v>
      </c>
      <c r="D75" s="515"/>
      <c r="E75" s="515"/>
      <c r="G75" s="520">
        <v>27615.89</v>
      </c>
      <c r="H75" s="517">
        <v>23.53</v>
      </c>
      <c r="I75" s="520">
        <v>27615.89</v>
      </c>
      <c r="J75" s="517">
        <v>23.53</v>
      </c>
      <c r="K75" s="517" t="s">
        <v>46</v>
      </c>
      <c r="L75" s="517">
        <v>43.37</v>
      </c>
      <c r="M75" s="517">
        <v>18.25</v>
      </c>
      <c r="N75" s="517">
        <v>57.23</v>
      </c>
      <c r="O75" s="517">
        <v>9.25</v>
      </c>
      <c r="P75" s="517">
        <v>11.7</v>
      </c>
      <c r="Q75" s="517">
        <v>6.67</v>
      </c>
      <c r="R75" s="520" t="s">
        <v>46</v>
      </c>
      <c r="S75" s="589" t="s">
        <v>46</v>
      </c>
      <c r="T75" s="584" t="s">
        <v>46</v>
      </c>
      <c r="U75" s="604"/>
      <c r="V75" s="604"/>
      <c r="W75" s="528" t="s">
        <v>917</v>
      </c>
      <c r="Y75" s="515"/>
    </row>
    <row r="76" spans="1:26" s="528" customFormat="1" ht="23.25" customHeight="1">
      <c r="A76" s="515"/>
      <c r="B76" s="515"/>
      <c r="C76" s="515" t="s">
        <v>916</v>
      </c>
      <c r="D76" s="515"/>
      <c r="E76" s="515"/>
      <c r="G76" s="520">
        <v>6350.06</v>
      </c>
      <c r="H76" s="517">
        <v>5.41</v>
      </c>
      <c r="I76" s="520">
        <v>6350.06</v>
      </c>
      <c r="J76" s="517">
        <v>5.41</v>
      </c>
      <c r="K76" s="517" t="s">
        <v>46</v>
      </c>
      <c r="L76" s="517" t="s">
        <v>46</v>
      </c>
      <c r="M76" s="517" t="s">
        <v>46</v>
      </c>
      <c r="N76" s="517" t="s">
        <v>46</v>
      </c>
      <c r="O76" s="517">
        <v>5.18</v>
      </c>
      <c r="P76" s="517">
        <v>12.62</v>
      </c>
      <c r="Q76" s="517">
        <v>15.93</v>
      </c>
      <c r="R76" s="517" t="s">
        <v>46</v>
      </c>
      <c r="S76" s="589" t="s">
        <v>46</v>
      </c>
      <c r="T76" s="584" t="s">
        <v>46</v>
      </c>
      <c r="U76" s="604"/>
      <c r="V76" s="604"/>
      <c r="W76" s="528" t="s">
        <v>915</v>
      </c>
      <c r="Y76" s="515"/>
    </row>
    <row r="77" spans="1:26" s="528" customFormat="1" ht="23.25" customHeight="1">
      <c r="A77" s="515"/>
      <c r="B77" s="515"/>
      <c r="C77" s="515" t="s">
        <v>921</v>
      </c>
      <c r="D77" s="515"/>
      <c r="E77" s="515"/>
      <c r="G77" s="520">
        <v>2301.21</v>
      </c>
      <c r="H77" s="517">
        <v>1.96</v>
      </c>
      <c r="I77" s="520">
        <v>2301.21</v>
      </c>
      <c r="J77" s="517">
        <v>1.96</v>
      </c>
      <c r="K77" s="517" t="s">
        <v>46</v>
      </c>
      <c r="L77" s="517" t="s">
        <v>46</v>
      </c>
      <c r="M77" s="517" t="s">
        <v>46</v>
      </c>
      <c r="N77" s="517" t="s">
        <v>46</v>
      </c>
      <c r="O77" s="517">
        <v>5.52</v>
      </c>
      <c r="P77" s="517">
        <v>1.07</v>
      </c>
      <c r="Q77" s="517" t="s">
        <v>46</v>
      </c>
      <c r="R77" s="517" t="s">
        <v>46</v>
      </c>
      <c r="S77" s="589" t="s">
        <v>46</v>
      </c>
      <c r="T77" s="584" t="s">
        <v>46</v>
      </c>
      <c r="U77" s="604"/>
      <c r="V77" s="604"/>
      <c r="W77" s="528" t="s">
        <v>913</v>
      </c>
      <c r="Y77" s="515"/>
    </row>
    <row r="78" spans="1:26" s="529" customFormat="1" ht="21" customHeight="1">
      <c r="A78" s="522"/>
      <c r="B78" s="522" t="s">
        <v>920</v>
      </c>
      <c r="C78" s="522"/>
      <c r="D78" s="522"/>
      <c r="E78" s="522"/>
      <c r="G78" s="531">
        <v>81092.240000000005</v>
      </c>
      <c r="H78" s="526">
        <v>69.099999999999994</v>
      </c>
      <c r="I78" s="590">
        <v>81092.240000000005</v>
      </c>
      <c r="J78" s="527">
        <v>69.099999999999994</v>
      </c>
      <c r="K78" s="527" t="s">
        <v>46</v>
      </c>
      <c r="L78" s="527">
        <v>56.63</v>
      </c>
      <c r="M78" s="526">
        <v>81.739999999999995</v>
      </c>
      <c r="N78" s="527">
        <v>42.77</v>
      </c>
      <c r="O78" s="527">
        <v>80.040000000000006</v>
      </c>
      <c r="P78" s="526">
        <v>74.61</v>
      </c>
      <c r="Q78" s="527">
        <v>77.400000000000006</v>
      </c>
      <c r="R78" s="527">
        <v>100</v>
      </c>
      <c r="S78" s="605" t="s">
        <v>46</v>
      </c>
      <c r="T78" s="523" t="s">
        <v>46</v>
      </c>
      <c r="V78" s="522" t="s">
        <v>919</v>
      </c>
      <c r="X78" s="522"/>
      <c r="Y78" s="522"/>
    </row>
    <row r="79" spans="1:26" s="528" customFormat="1" ht="22.5" customHeight="1">
      <c r="A79" s="515"/>
      <c r="B79" s="515"/>
      <c r="C79" s="515" t="s">
        <v>918</v>
      </c>
      <c r="D79" s="515"/>
      <c r="E79" s="515"/>
      <c r="G79" s="520">
        <v>54903.83</v>
      </c>
      <c r="H79" s="517">
        <v>46.78</v>
      </c>
      <c r="I79" s="520">
        <v>54903.83</v>
      </c>
      <c r="J79" s="517">
        <v>46.78</v>
      </c>
      <c r="K79" s="517" t="s">
        <v>46</v>
      </c>
      <c r="L79" s="517">
        <v>43.3</v>
      </c>
      <c r="M79" s="517">
        <v>81.739999999999995</v>
      </c>
      <c r="N79" s="517">
        <v>25.95</v>
      </c>
      <c r="O79" s="517">
        <v>42.38</v>
      </c>
      <c r="P79" s="517">
        <v>51.39</v>
      </c>
      <c r="Q79" s="517">
        <v>66.61</v>
      </c>
      <c r="R79" s="517">
        <v>100</v>
      </c>
      <c r="S79" s="589" t="s">
        <v>46</v>
      </c>
      <c r="T79" s="584" t="s">
        <v>46</v>
      </c>
      <c r="U79" s="604"/>
      <c r="V79" s="604"/>
      <c r="W79" s="528" t="s">
        <v>917</v>
      </c>
      <c r="Y79" s="515"/>
    </row>
    <row r="80" spans="1:26" s="528" customFormat="1" ht="22.5" customHeight="1">
      <c r="A80" s="515"/>
      <c r="B80" s="515"/>
      <c r="C80" s="515" t="s">
        <v>916</v>
      </c>
      <c r="D80" s="515"/>
      <c r="E80" s="515"/>
      <c r="G80" s="520">
        <v>23837.8</v>
      </c>
      <c r="H80" s="517">
        <v>20.309999999999999</v>
      </c>
      <c r="I80" s="520">
        <v>23837.8</v>
      </c>
      <c r="J80" s="517">
        <v>20.309999999999999</v>
      </c>
      <c r="K80" s="517" t="s">
        <v>46</v>
      </c>
      <c r="L80" s="517">
        <v>13.27</v>
      </c>
      <c r="M80" s="517" t="s">
        <v>46</v>
      </c>
      <c r="N80" s="517">
        <v>16.829999999999998</v>
      </c>
      <c r="O80" s="517">
        <v>31.1</v>
      </c>
      <c r="P80" s="517">
        <v>23.23</v>
      </c>
      <c r="Q80" s="517">
        <v>10.79</v>
      </c>
      <c r="R80" s="520" t="s">
        <v>46</v>
      </c>
      <c r="S80" s="589" t="s">
        <v>46</v>
      </c>
      <c r="T80" s="584" t="s">
        <v>46</v>
      </c>
      <c r="U80" s="604"/>
      <c r="V80" s="604"/>
      <c r="W80" s="528" t="s">
        <v>915</v>
      </c>
      <c r="Y80" s="515"/>
    </row>
    <row r="81" spans="1:25" s="528" customFormat="1" ht="24" customHeight="1">
      <c r="A81" s="515"/>
      <c r="B81" s="515"/>
      <c r="C81" s="515" t="s">
        <v>914</v>
      </c>
      <c r="D81" s="515"/>
      <c r="E81" s="515"/>
      <c r="G81" s="520">
        <v>2350.4</v>
      </c>
      <c r="H81" s="517">
        <v>2</v>
      </c>
      <c r="I81" s="520">
        <v>2350.41</v>
      </c>
      <c r="J81" s="517">
        <v>2</v>
      </c>
      <c r="K81" s="517" t="s">
        <v>46</v>
      </c>
      <c r="L81" s="517" t="s">
        <v>46</v>
      </c>
      <c r="M81" s="517" t="s">
        <v>46</v>
      </c>
      <c r="N81" s="517" t="s">
        <v>46</v>
      </c>
      <c r="O81" s="517">
        <v>6.5</v>
      </c>
      <c r="P81" s="517" t="s">
        <v>46</v>
      </c>
      <c r="Q81" s="517" t="s">
        <v>46</v>
      </c>
      <c r="R81" s="517" t="s">
        <v>46</v>
      </c>
      <c r="S81" s="589" t="s">
        <v>46</v>
      </c>
      <c r="T81" s="584" t="s">
        <v>46</v>
      </c>
      <c r="U81" s="604"/>
      <c r="V81" s="604"/>
      <c r="W81" s="528" t="s">
        <v>913</v>
      </c>
      <c r="Y81" s="515"/>
    </row>
    <row r="82" spans="1:25" s="528" customFormat="1" ht="27.75" customHeight="1">
      <c r="A82" s="515"/>
      <c r="B82" s="515"/>
      <c r="C82" s="515"/>
      <c r="D82" s="515"/>
      <c r="E82" s="515"/>
      <c r="G82" s="589"/>
      <c r="H82" s="563"/>
      <c r="I82" s="589"/>
      <c r="J82" s="563"/>
      <c r="K82" s="563"/>
      <c r="L82" s="563"/>
      <c r="M82" s="563"/>
      <c r="N82" s="563"/>
      <c r="O82" s="563"/>
      <c r="P82" s="563"/>
      <c r="Q82" s="563"/>
      <c r="R82" s="563"/>
      <c r="S82" s="589"/>
      <c r="T82" s="588"/>
      <c r="U82" s="604"/>
      <c r="V82" s="604"/>
      <c r="Y82" s="515"/>
    </row>
    <row r="83" spans="1:25" s="560" customFormat="1" ht="26.25" customHeight="1">
      <c r="A83" s="561" t="s">
        <v>717</v>
      </c>
      <c r="B83" s="561"/>
      <c r="C83" s="561"/>
      <c r="D83" s="561"/>
      <c r="E83" s="561" t="s">
        <v>716</v>
      </c>
    </row>
    <row r="84" spans="1:25" s="560" customFormat="1" ht="23.25" customHeight="1">
      <c r="A84" s="561" t="s">
        <v>715</v>
      </c>
      <c r="B84" s="561"/>
      <c r="C84" s="561"/>
      <c r="D84" s="561"/>
      <c r="E84" s="561" t="s">
        <v>714</v>
      </c>
    </row>
    <row r="85" spans="1:25" s="529" customFormat="1" ht="21.75" customHeight="1">
      <c r="A85" s="558" t="s">
        <v>48</v>
      </c>
      <c r="B85" s="558"/>
      <c r="C85" s="558"/>
      <c r="D85" s="559"/>
      <c r="E85" s="559"/>
      <c r="F85" s="559"/>
      <c r="G85" s="739" t="s">
        <v>713</v>
      </c>
      <c r="H85" s="740"/>
      <c r="I85" s="740"/>
      <c r="J85" s="741"/>
      <c r="K85" s="739" t="s">
        <v>111</v>
      </c>
      <c r="L85" s="740"/>
      <c r="M85" s="740"/>
      <c r="N85" s="740"/>
      <c r="O85" s="740"/>
      <c r="P85" s="740"/>
      <c r="Q85" s="740"/>
      <c r="R85" s="740"/>
      <c r="S85" s="740"/>
      <c r="T85" s="741"/>
      <c r="U85" s="558"/>
      <c r="V85" s="558" t="s">
        <v>48</v>
      </c>
      <c r="W85" s="558"/>
      <c r="X85" s="558"/>
      <c r="Y85" s="558"/>
    </row>
    <row r="86" spans="1:25" s="529" customFormat="1" ht="20.25" customHeight="1">
      <c r="A86" s="542"/>
      <c r="B86" s="542"/>
      <c r="C86" s="542"/>
      <c r="D86" s="550"/>
      <c r="E86" s="550"/>
      <c r="F86" s="550"/>
      <c r="G86" s="739" t="s">
        <v>73</v>
      </c>
      <c r="H86" s="741"/>
      <c r="I86" s="739" t="s">
        <v>712</v>
      </c>
      <c r="J86" s="741"/>
      <c r="K86" s="737" t="s">
        <v>109</v>
      </c>
      <c r="L86" s="742"/>
      <c r="M86" s="742"/>
      <c r="N86" s="742"/>
      <c r="O86" s="742"/>
      <c r="P86" s="742"/>
      <c r="Q86" s="742"/>
      <c r="R86" s="742"/>
      <c r="S86" s="742"/>
      <c r="T86" s="738"/>
      <c r="U86" s="542"/>
      <c r="V86" s="542" t="s">
        <v>48</v>
      </c>
      <c r="W86" s="542"/>
      <c r="X86" s="542"/>
      <c r="Y86" s="542"/>
    </row>
    <row r="87" spans="1:25" s="529" customFormat="1" ht="20.25" customHeight="1">
      <c r="A87" s="733" t="s">
        <v>711</v>
      </c>
      <c r="B87" s="733"/>
      <c r="C87" s="733"/>
      <c r="D87" s="733"/>
      <c r="E87" s="733"/>
      <c r="F87" s="734"/>
      <c r="G87" s="735" t="s">
        <v>279</v>
      </c>
      <c r="H87" s="734"/>
      <c r="I87" s="735" t="s">
        <v>710</v>
      </c>
      <c r="J87" s="734"/>
      <c r="K87" s="557" t="s">
        <v>108</v>
      </c>
      <c r="L87" s="556" t="s">
        <v>107</v>
      </c>
      <c r="M87" s="555" t="s">
        <v>106</v>
      </c>
      <c r="N87" s="556" t="s">
        <v>105</v>
      </c>
      <c r="O87" s="555" t="s">
        <v>104</v>
      </c>
      <c r="P87" s="556" t="s">
        <v>103</v>
      </c>
      <c r="Q87" s="555" t="s">
        <v>102</v>
      </c>
      <c r="R87" s="556" t="s">
        <v>101</v>
      </c>
      <c r="S87" s="555" t="s">
        <v>100</v>
      </c>
      <c r="T87" s="548" t="s">
        <v>99</v>
      </c>
      <c r="U87" s="542"/>
      <c r="V87" s="733" t="s">
        <v>709</v>
      </c>
      <c r="W87" s="733"/>
      <c r="X87" s="733"/>
      <c r="Y87" s="733"/>
    </row>
    <row r="88" spans="1:25" s="529" customFormat="1" ht="20.25" customHeight="1">
      <c r="A88" s="736"/>
      <c r="B88" s="736"/>
      <c r="C88" s="736"/>
      <c r="D88" s="736"/>
      <c r="E88" s="542"/>
      <c r="F88" s="552"/>
      <c r="G88" s="554"/>
      <c r="H88" s="553"/>
      <c r="I88" s="737" t="s">
        <v>708</v>
      </c>
      <c r="J88" s="738"/>
      <c r="K88" s="546"/>
      <c r="L88" s="552" t="s">
        <v>97</v>
      </c>
      <c r="M88" s="551" t="s">
        <v>97</v>
      </c>
      <c r="N88" s="552" t="s">
        <v>97</v>
      </c>
      <c r="O88" s="551" t="s">
        <v>97</v>
      </c>
      <c r="P88" s="552" t="s">
        <v>97</v>
      </c>
      <c r="Q88" s="551" t="s">
        <v>97</v>
      </c>
      <c r="R88" s="552" t="s">
        <v>97</v>
      </c>
      <c r="S88" s="551" t="s">
        <v>97</v>
      </c>
      <c r="T88" s="543"/>
      <c r="U88" s="542"/>
      <c r="V88" s="733" t="s">
        <v>707</v>
      </c>
      <c r="W88" s="733"/>
      <c r="X88" s="733"/>
      <c r="Y88" s="733"/>
    </row>
    <row r="89" spans="1:25" s="529" customFormat="1" ht="20.25" customHeight="1">
      <c r="A89" s="542"/>
      <c r="B89" s="542"/>
      <c r="C89" s="542"/>
      <c r="D89" s="550"/>
      <c r="E89" s="550"/>
      <c r="F89" s="550"/>
      <c r="G89" s="548" t="s">
        <v>70</v>
      </c>
      <c r="H89" s="549" t="s">
        <v>344</v>
      </c>
      <c r="I89" s="548" t="s">
        <v>70</v>
      </c>
      <c r="J89" s="547" t="s">
        <v>344</v>
      </c>
      <c r="K89" s="546"/>
      <c r="L89" s="545">
        <v>3000</v>
      </c>
      <c r="M89" s="544">
        <v>5000</v>
      </c>
      <c r="N89" s="545">
        <v>10000</v>
      </c>
      <c r="O89" s="544">
        <v>15000</v>
      </c>
      <c r="P89" s="545">
        <v>30000</v>
      </c>
      <c r="Q89" s="544">
        <v>50000</v>
      </c>
      <c r="R89" s="545">
        <v>100000</v>
      </c>
      <c r="S89" s="544">
        <v>300000</v>
      </c>
      <c r="T89" s="543"/>
      <c r="U89" s="542"/>
      <c r="V89" s="542"/>
      <c r="W89" s="542"/>
      <c r="X89" s="542"/>
      <c r="Y89" s="542"/>
    </row>
    <row r="90" spans="1:25" s="529" customFormat="1" ht="20.25" customHeight="1">
      <c r="A90" s="535"/>
      <c r="B90" s="535"/>
      <c r="C90" s="535"/>
      <c r="D90" s="541"/>
      <c r="E90" s="541"/>
      <c r="F90" s="541"/>
      <c r="G90" s="540" t="s">
        <v>67</v>
      </c>
      <c r="H90" s="539" t="s">
        <v>339</v>
      </c>
      <c r="I90" s="538" t="s">
        <v>67</v>
      </c>
      <c r="J90" s="537" t="s">
        <v>339</v>
      </c>
      <c r="K90" s="536"/>
      <c r="L90" s="536"/>
      <c r="M90" s="536"/>
      <c r="N90" s="536"/>
      <c r="O90" s="536"/>
      <c r="P90" s="536"/>
      <c r="Q90" s="536"/>
      <c r="R90" s="536"/>
      <c r="S90" s="536"/>
      <c r="T90" s="536"/>
      <c r="U90" s="535"/>
      <c r="V90" s="535"/>
      <c r="W90" s="535"/>
      <c r="X90" s="535"/>
      <c r="Y90" s="535"/>
    </row>
    <row r="91" spans="1:25" s="529" customFormat="1" ht="19.5" customHeight="1">
      <c r="A91" s="522" t="s">
        <v>912</v>
      </c>
      <c r="C91" s="522"/>
      <c r="D91" s="522"/>
      <c r="E91" s="522"/>
      <c r="F91" s="595"/>
      <c r="G91" s="609"/>
      <c r="H91" s="532"/>
      <c r="I91" s="532"/>
      <c r="J91" s="532"/>
      <c r="K91" s="523"/>
      <c r="L91" s="532"/>
      <c r="M91" s="532"/>
      <c r="N91" s="532"/>
      <c r="O91" s="532"/>
      <c r="P91" s="532"/>
      <c r="Q91" s="532"/>
      <c r="R91" s="532"/>
      <c r="S91" s="522"/>
      <c r="T91" s="532"/>
      <c r="U91" s="522" t="s">
        <v>911</v>
      </c>
      <c r="W91" s="522"/>
      <c r="X91" s="522"/>
    </row>
    <row r="92" spans="1:25" s="528" customFormat="1" ht="19.5" customHeight="1">
      <c r="A92" s="522" t="s">
        <v>910</v>
      </c>
      <c r="B92" s="522"/>
      <c r="C92" s="529"/>
      <c r="D92" s="522"/>
      <c r="E92" s="522"/>
      <c r="F92" s="595"/>
      <c r="G92" s="534"/>
      <c r="H92" s="533"/>
      <c r="I92" s="533"/>
      <c r="J92" s="533"/>
      <c r="K92" s="527"/>
      <c r="L92" s="533"/>
      <c r="M92" s="533"/>
      <c r="N92" s="533"/>
      <c r="O92" s="527"/>
      <c r="P92" s="533"/>
      <c r="Q92" s="533"/>
      <c r="R92" s="533"/>
      <c r="S92" s="525"/>
      <c r="T92" s="532"/>
      <c r="U92" s="522" t="s">
        <v>909</v>
      </c>
      <c r="V92" s="598"/>
      <c r="W92" s="529"/>
      <c r="X92" s="524"/>
      <c r="Y92" s="529"/>
    </row>
    <row r="93" spans="1:25" s="528" customFormat="1" ht="14.25" customHeight="1">
      <c r="A93" s="522"/>
      <c r="B93" s="522"/>
      <c r="C93" s="522"/>
      <c r="D93" s="522"/>
      <c r="E93" s="522"/>
      <c r="F93" s="595"/>
      <c r="G93" s="534"/>
      <c r="H93" s="533"/>
      <c r="I93" s="533"/>
      <c r="J93" s="533"/>
      <c r="K93" s="527"/>
      <c r="L93" s="533"/>
      <c r="M93" s="533"/>
      <c r="N93" s="533"/>
      <c r="O93" s="527"/>
      <c r="P93" s="533"/>
      <c r="Q93" s="533"/>
      <c r="R93" s="533"/>
      <c r="S93" s="525"/>
      <c r="T93" s="532"/>
      <c r="U93" s="522" t="s">
        <v>908</v>
      </c>
      <c r="V93" s="598"/>
      <c r="W93" s="529"/>
      <c r="X93" s="524"/>
      <c r="Y93" s="529"/>
    </row>
    <row r="94" spans="1:25" s="529" customFormat="1" ht="18.75" customHeight="1">
      <c r="A94" s="522"/>
      <c r="B94" s="522" t="s">
        <v>907</v>
      </c>
      <c r="C94" s="522"/>
      <c r="D94" s="522"/>
      <c r="E94" s="522"/>
      <c r="F94" s="595"/>
      <c r="G94" s="531">
        <v>141045.74</v>
      </c>
      <c r="H94" s="526">
        <v>100</v>
      </c>
      <c r="I94" s="531">
        <v>141045.74</v>
      </c>
      <c r="J94" s="526">
        <v>100</v>
      </c>
      <c r="K94" s="527" t="s">
        <v>46</v>
      </c>
      <c r="L94" s="526" t="s">
        <v>46</v>
      </c>
      <c r="M94" s="526">
        <v>100</v>
      </c>
      <c r="N94" s="526">
        <v>100</v>
      </c>
      <c r="O94" s="526">
        <v>100</v>
      </c>
      <c r="P94" s="526">
        <v>100</v>
      </c>
      <c r="Q94" s="526">
        <v>100</v>
      </c>
      <c r="R94" s="526">
        <v>100</v>
      </c>
      <c r="S94" s="606">
        <v>100</v>
      </c>
      <c r="T94" s="523" t="s">
        <v>46</v>
      </c>
      <c r="U94" s="603"/>
      <c r="V94" s="529" t="s">
        <v>809</v>
      </c>
      <c r="X94" s="522"/>
    </row>
    <row r="95" spans="1:25" s="528" customFormat="1" ht="18.75" customHeight="1">
      <c r="A95" s="515"/>
      <c r="B95" s="515"/>
      <c r="C95" s="515" t="s">
        <v>808</v>
      </c>
      <c r="D95" s="515"/>
      <c r="E95" s="515"/>
      <c r="F95" s="594"/>
      <c r="G95" s="520">
        <v>80886.710000000006</v>
      </c>
      <c r="H95" s="517">
        <v>57.34</v>
      </c>
      <c r="I95" s="520">
        <v>80886.710000000006</v>
      </c>
      <c r="J95" s="517">
        <v>57.34</v>
      </c>
      <c r="K95" s="518" t="s">
        <v>46</v>
      </c>
      <c r="L95" s="518" t="s">
        <v>46</v>
      </c>
      <c r="M95" s="517">
        <v>83.73</v>
      </c>
      <c r="N95" s="517">
        <v>56.43</v>
      </c>
      <c r="O95" s="517">
        <v>54.61</v>
      </c>
      <c r="P95" s="517">
        <v>58.93</v>
      </c>
      <c r="Q95" s="517">
        <v>34.54</v>
      </c>
      <c r="R95" s="517">
        <v>70.540000000000006</v>
      </c>
      <c r="S95" s="589" t="s">
        <v>46</v>
      </c>
      <c r="T95" s="584" t="s">
        <v>46</v>
      </c>
      <c r="U95" s="604"/>
      <c r="V95" s="604"/>
      <c r="W95" s="528" t="s">
        <v>807</v>
      </c>
      <c r="X95" s="515"/>
    </row>
    <row r="96" spans="1:25" s="528" customFormat="1" ht="18.75" customHeight="1">
      <c r="A96" s="515"/>
      <c r="B96" s="515"/>
      <c r="C96" s="515" t="s">
        <v>806</v>
      </c>
      <c r="D96" s="515"/>
      <c r="E96" s="515"/>
      <c r="F96" s="594"/>
      <c r="G96" s="520">
        <v>60159.03</v>
      </c>
      <c r="H96" s="517">
        <v>42.65</v>
      </c>
      <c r="I96" s="520">
        <v>60159.03</v>
      </c>
      <c r="J96" s="517">
        <v>42.65</v>
      </c>
      <c r="K96" s="518" t="s">
        <v>46</v>
      </c>
      <c r="L96" s="517" t="s">
        <v>46</v>
      </c>
      <c r="M96" s="517">
        <v>16.27</v>
      </c>
      <c r="N96" s="517">
        <v>43.57</v>
      </c>
      <c r="O96" s="517">
        <v>45.39</v>
      </c>
      <c r="P96" s="517">
        <v>41.07</v>
      </c>
      <c r="Q96" s="517">
        <v>65.459999999999994</v>
      </c>
      <c r="R96" s="517">
        <v>29.46</v>
      </c>
      <c r="S96" s="563">
        <v>100</v>
      </c>
      <c r="T96" s="584" t="s">
        <v>46</v>
      </c>
      <c r="U96" s="604"/>
      <c r="V96" s="604"/>
      <c r="W96" s="528" t="s">
        <v>805</v>
      </c>
      <c r="X96" s="515"/>
    </row>
    <row r="97" spans="1:26" s="529" customFormat="1" ht="18.75" customHeight="1">
      <c r="A97" s="522"/>
      <c r="B97" s="522" t="s">
        <v>906</v>
      </c>
      <c r="C97" s="522"/>
      <c r="D97" s="522"/>
      <c r="E97" s="522"/>
      <c r="F97" s="595"/>
      <c r="G97" s="531">
        <v>141045.74</v>
      </c>
      <c r="H97" s="526">
        <v>100</v>
      </c>
      <c r="I97" s="531">
        <v>141045.74</v>
      </c>
      <c r="J97" s="526">
        <v>100</v>
      </c>
      <c r="K97" s="526" t="s">
        <v>46</v>
      </c>
      <c r="L97" s="526" t="s">
        <v>46</v>
      </c>
      <c r="M97" s="526">
        <v>100</v>
      </c>
      <c r="N97" s="526">
        <v>100</v>
      </c>
      <c r="O97" s="526">
        <v>100</v>
      </c>
      <c r="P97" s="526">
        <v>100</v>
      </c>
      <c r="Q97" s="526">
        <v>100</v>
      </c>
      <c r="R97" s="526">
        <v>100</v>
      </c>
      <c r="S97" s="606">
        <v>100</v>
      </c>
      <c r="T97" s="523" t="s">
        <v>46</v>
      </c>
      <c r="U97" s="603"/>
      <c r="V97" s="529" t="s">
        <v>803</v>
      </c>
      <c r="Z97" s="732"/>
    </row>
    <row r="98" spans="1:26" s="528" customFormat="1" ht="18.75" customHeight="1">
      <c r="A98" s="515" t="s">
        <v>812</v>
      </c>
      <c r="B98" s="515" t="s">
        <v>895</v>
      </c>
      <c r="C98" s="515" t="s">
        <v>894</v>
      </c>
      <c r="D98" s="515"/>
      <c r="E98" s="515"/>
      <c r="F98" s="594" t="s">
        <v>510</v>
      </c>
      <c r="G98" s="520">
        <v>101860.33</v>
      </c>
      <c r="H98" s="517">
        <v>72.22</v>
      </c>
      <c r="I98" s="520">
        <v>101860.33</v>
      </c>
      <c r="J98" s="517">
        <v>72.22</v>
      </c>
      <c r="K98" s="517" t="s">
        <v>46</v>
      </c>
      <c r="L98" s="517" t="s">
        <v>46</v>
      </c>
      <c r="M98" s="517">
        <v>16.27</v>
      </c>
      <c r="N98" s="517">
        <v>65.39</v>
      </c>
      <c r="O98" s="517">
        <v>76.099999999999994</v>
      </c>
      <c r="P98" s="517">
        <v>72.16</v>
      </c>
      <c r="Q98" s="517">
        <v>69.62</v>
      </c>
      <c r="R98" s="517">
        <v>96.36</v>
      </c>
      <c r="S98" s="563">
        <v>100</v>
      </c>
      <c r="T98" s="584" t="s">
        <v>46</v>
      </c>
      <c r="U98" s="604"/>
      <c r="V98" s="604"/>
      <c r="W98" s="528" t="s">
        <v>905</v>
      </c>
      <c r="Z98" s="732"/>
    </row>
    <row r="99" spans="1:26" s="528" customFormat="1" ht="18.75" customHeight="1">
      <c r="A99" s="515"/>
      <c r="B99" s="515" t="s">
        <v>802</v>
      </c>
      <c r="C99" s="515" t="s">
        <v>892</v>
      </c>
      <c r="D99" s="515"/>
      <c r="E99" s="515"/>
      <c r="F99" s="594" t="s">
        <v>510</v>
      </c>
      <c r="G99" s="520">
        <v>10523.17</v>
      </c>
      <c r="H99" s="517">
        <v>7.46</v>
      </c>
      <c r="I99" s="520">
        <v>10523.17</v>
      </c>
      <c r="J99" s="517">
        <v>7.46</v>
      </c>
      <c r="K99" s="517" t="s">
        <v>46</v>
      </c>
      <c r="L99" s="517" t="s">
        <v>46</v>
      </c>
      <c r="M99" s="517">
        <v>70.52</v>
      </c>
      <c r="N99" s="517" t="s">
        <v>46</v>
      </c>
      <c r="O99" s="517">
        <v>2.38</v>
      </c>
      <c r="P99" s="517">
        <v>11.14</v>
      </c>
      <c r="Q99" s="517" t="s">
        <v>46</v>
      </c>
      <c r="R99" s="517" t="s">
        <v>46</v>
      </c>
      <c r="S99" s="589" t="s">
        <v>46</v>
      </c>
      <c r="T99" s="584" t="s">
        <v>46</v>
      </c>
      <c r="U99" s="604"/>
      <c r="V99" s="604"/>
      <c r="W99" s="528" t="s">
        <v>828</v>
      </c>
    </row>
    <row r="100" spans="1:26" s="528" customFormat="1" ht="18.75" customHeight="1">
      <c r="A100" s="515"/>
      <c r="B100" s="515" t="s">
        <v>891</v>
      </c>
      <c r="C100" s="515" t="s">
        <v>890</v>
      </c>
      <c r="D100" s="515"/>
      <c r="E100" s="515"/>
      <c r="F100" s="594" t="s">
        <v>510</v>
      </c>
      <c r="G100" s="520" t="s">
        <v>46</v>
      </c>
      <c r="H100" s="517" t="s">
        <v>46</v>
      </c>
      <c r="I100" s="520" t="s">
        <v>46</v>
      </c>
      <c r="J100" s="517" t="s">
        <v>46</v>
      </c>
      <c r="K100" s="517" t="s">
        <v>46</v>
      </c>
      <c r="L100" s="517" t="s">
        <v>46</v>
      </c>
      <c r="M100" s="517" t="s">
        <v>46</v>
      </c>
      <c r="N100" s="517" t="s">
        <v>46</v>
      </c>
      <c r="O100" s="517" t="s">
        <v>46</v>
      </c>
      <c r="P100" s="517" t="s">
        <v>46</v>
      </c>
      <c r="Q100" s="517" t="s">
        <v>46</v>
      </c>
      <c r="R100" s="517" t="s">
        <v>46</v>
      </c>
      <c r="S100" s="589" t="s">
        <v>46</v>
      </c>
      <c r="T100" s="584" t="s">
        <v>46</v>
      </c>
      <c r="U100" s="604"/>
      <c r="V100" s="604"/>
      <c r="W100" s="528" t="s">
        <v>889</v>
      </c>
    </row>
    <row r="101" spans="1:26" s="528" customFormat="1" ht="18.75" customHeight="1">
      <c r="A101" s="515"/>
      <c r="B101" s="515" t="s">
        <v>888</v>
      </c>
      <c r="C101" s="515" t="s">
        <v>887</v>
      </c>
      <c r="D101" s="515"/>
      <c r="E101" s="515"/>
      <c r="F101" s="594" t="s">
        <v>510</v>
      </c>
      <c r="G101" s="520">
        <v>1978.5</v>
      </c>
      <c r="H101" s="517">
        <v>1.4</v>
      </c>
      <c r="I101" s="520">
        <v>1978.5</v>
      </c>
      <c r="J101" s="517">
        <v>1.4</v>
      </c>
      <c r="K101" s="518" t="s">
        <v>46</v>
      </c>
      <c r="L101" s="517" t="s">
        <v>46</v>
      </c>
      <c r="M101" s="517" t="s">
        <v>46</v>
      </c>
      <c r="N101" s="517" t="s">
        <v>46</v>
      </c>
      <c r="O101" s="517">
        <v>7.27</v>
      </c>
      <c r="P101" s="517" t="s">
        <v>46</v>
      </c>
      <c r="Q101" s="517" t="s">
        <v>46</v>
      </c>
      <c r="R101" s="517" t="s">
        <v>46</v>
      </c>
      <c r="S101" s="589" t="s">
        <v>46</v>
      </c>
      <c r="T101" s="584" t="s">
        <v>46</v>
      </c>
      <c r="U101" s="604"/>
      <c r="V101" s="604"/>
      <c r="W101" s="528" t="s">
        <v>886</v>
      </c>
    </row>
    <row r="102" spans="1:26" s="528" customFormat="1" ht="18.75" customHeight="1">
      <c r="A102" s="515"/>
      <c r="B102" s="515" t="s">
        <v>885</v>
      </c>
      <c r="C102" s="515" t="s">
        <v>884</v>
      </c>
      <c r="D102" s="515"/>
      <c r="E102" s="515"/>
      <c r="F102" s="594" t="s">
        <v>510</v>
      </c>
      <c r="G102" s="519" t="s">
        <v>46</v>
      </c>
      <c r="H102" s="518" t="s">
        <v>46</v>
      </c>
      <c r="I102" s="519" t="s">
        <v>46</v>
      </c>
      <c r="J102" s="518" t="s">
        <v>46</v>
      </c>
      <c r="K102" s="518" t="s">
        <v>46</v>
      </c>
      <c r="L102" s="518" t="s">
        <v>46</v>
      </c>
      <c r="M102" s="518" t="s">
        <v>46</v>
      </c>
      <c r="N102" s="518" t="s">
        <v>46</v>
      </c>
      <c r="O102" s="518" t="s">
        <v>46</v>
      </c>
      <c r="P102" s="518" t="s">
        <v>46</v>
      </c>
      <c r="Q102" s="518" t="s">
        <v>46</v>
      </c>
      <c r="R102" s="518" t="s">
        <v>46</v>
      </c>
      <c r="S102" s="589" t="s">
        <v>46</v>
      </c>
      <c r="T102" s="584" t="s">
        <v>46</v>
      </c>
      <c r="U102" s="604"/>
      <c r="V102" s="604"/>
      <c r="W102" s="528" t="s">
        <v>883</v>
      </c>
    </row>
    <row r="103" spans="1:26" s="528" customFormat="1" ht="18.75" customHeight="1">
      <c r="A103" s="515"/>
      <c r="B103" s="515" t="s">
        <v>882</v>
      </c>
      <c r="C103" s="515" t="s">
        <v>881</v>
      </c>
      <c r="D103" s="515"/>
      <c r="E103" s="515"/>
      <c r="F103" s="594" t="s">
        <v>510</v>
      </c>
      <c r="G103" s="519" t="s">
        <v>46</v>
      </c>
      <c r="H103" s="518" t="s">
        <v>46</v>
      </c>
      <c r="I103" s="519" t="s">
        <v>46</v>
      </c>
      <c r="J103" s="518" t="s">
        <v>46</v>
      </c>
      <c r="K103" s="518" t="s">
        <v>46</v>
      </c>
      <c r="L103" s="518" t="s">
        <v>46</v>
      </c>
      <c r="M103" s="518" t="s">
        <v>46</v>
      </c>
      <c r="N103" s="518" t="s">
        <v>46</v>
      </c>
      <c r="O103" s="518" t="s">
        <v>46</v>
      </c>
      <c r="P103" s="518" t="s">
        <v>46</v>
      </c>
      <c r="Q103" s="518" t="s">
        <v>46</v>
      </c>
      <c r="R103" s="518" t="s">
        <v>46</v>
      </c>
      <c r="S103" s="589" t="s">
        <v>46</v>
      </c>
      <c r="T103" s="584" t="s">
        <v>46</v>
      </c>
      <c r="U103" s="604"/>
      <c r="V103" s="604"/>
      <c r="W103" s="528" t="s">
        <v>880</v>
      </c>
    </row>
    <row r="104" spans="1:26" s="528" customFormat="1" ht="18.75" customHeight="1">
      <c r="A104" s="515"/>
      <c r="B104" s="515" t="s">
        <v>879</v>
      </c>
      <c r="C104" s="515" t="s">
        <v>878</v>
      </c>
      <c r="D104" s="515"/>
      <c r="E104" s="515"/>
      <c r="F104" s="594" t="s">
        <v>510</v>
      </c>
      <c r="G104" s="520" t="s">
        <v>46</v>
      </c>
      <c r="H104" s="517" t="s">
        <v>46</v>
      </c>
      <c r="I104" s="520" t="s">
        <v>46</v>
      </c>
      <c r="J104" s="517" t="s">
        <v>46</v>
      </c>
      <c r="K104" s="517" t="s">
        <v>46</v>
      </c>
      <c r="L104" s="517" t="s">
        <v>46</v>
      </c>
      <c r="M104" s="517" t="s">
        <v>46</v>
      </c>
      <c r="N104" s="517" t="s">
        <v>46</v>
      </c>
      <c r="O104" s="517" t="s">
        <v>46</v>
      </c>
      <c r="P104" s="517" t="s">
        <v>46</v>
      </c>
      <c r="Q104" s="517" t="s">
        <v>46</v>
      </c>
      <c r="R104" s="517" t="s">
        <v>46</v>
      </c>
      <c r="S104" s="589" t="s">
        <v>46</v>
      </c>
      <c r="T104" s="584" t="s">
        <v>46</v>
      </c>
      <c r="U104" s="604"/>
      <c r="V104" s="604"/>
      <c r="W104" s="528" t="s">
        <v>877</v>
      </c>
    </row>
    <row r="105" spans="1:26" s="528" customFormat="1" ht="19.5" customHeight="1">
      <c r="A105" s="515"/>
      <c r="B105" s="515" t="s">
        <v>876</v>
      </c>
      <c r="C105" s="515" t="s">
        <v>875</v>
      </c>
      <c r="D105" s="515"/>
      <c r="E105" s="515"/>
      <c r="F105" s="594"/>
      <c r="G105" s="520">
        <v>26683.74</v>
      </c>
      <c r="H105" s="517">
        <v>18.920000000000002</v>
      </c>
      <c r="I105" s="520">
        <v>26683.74</v>
      </c>
      <c r="J105" s="517">
        <v>18.920000000000002</v>
      </c>
      <c r="K105" s="517" t="s">
        <v>46</v>
      </c>
      <c r="L105" s="517" t="s">
        <v>46</v>
      </c>
      <c r="M105" s="517">
        <v>13.21</v>
      </c>
      <c r="N105" s="517">
        <v>34.61</v>
      </c>
      <c r="O105" s="517">
        <v>14.24</v>
      </c>
      <c r="P105" s="517">
        <v>16.7</v>
      </c>
      <c r="Q105" s="517">
        <v>30.38</v>
      </c>
      <c r="R105" s="517">
        <v>3.64</v>
      </c>
      <c r="S105" s="589" t="s">
        <v>46</v>
      </c>
      <c r="T105" s="584" t="s">
        <v>46</v>
      </c>
      <c r="U105" s="604"/>
      <c r="V105" s="604"/>
      <c r="W105" s="528" t="s">
        <v>874</v>
      </c>
    </row>
    <row r="106" spans="1:26" s="529" customFormat="1" ht="18.75" customHeight="1">
      <c r="A106" s="522" t="s">
        <v>904</v>
      </c>
      <c r="C106" s="522"/>
      <c r="D106" s="522"/>
      <c r="E106" s="522"/>
      <c r="F106" s="595"/>
      <c r="G106" s="534" t="s">
        <v>48</v>
      </c>
      <c r="H106" s="533" t="s">
        <v>48</v>
      </c>
      <c r="I106" s="534" t="s">
        <v>48</v>
      </c>
      <c r="J106" s="533" t="s">
        <v>48</v>
      </c>
      <c r="K106" s="533" t="s">
        <v>48</v>
      </c>
      <c r="L106" s="533" t="s">
        <v>48</v>
      </c>
      <c r="M106" s="533" t="s">
        <v>48</v>
      </c>
      <c r="N106" s="533" t="s">
        <v>48</v>
      </c>
      <c r="O106" s="533" t="s">
        <v>48</v>
      </c>
      <c r="P106" s="533" t="s">
        <v>48</v>
      </c>
      <c r="Q106" s="533" t="s">
        <v>48</v>
      </c>
      <c r="R106" s="533" t="s">
        <v>48</v>
      </c>
      <c r="S106" s="525" t="s">
        <v>48</v>
      </c>
      <c r="T106" s="532" t="s">
        <v>48</v>
      </c>
      <c r="U106" s="529" t="s">
        <v>903</v>
      </c>
      <c r="X106" s="522"/>
    </row>
    <row r="107" spans="1:26" s="529" customFormat="1" ht="18.75" customHeight="1">
      <c r="A107" s="522" t="s">
        <v>902</v>
      </c>
      <c r="B107" s="522"/>
      <c r="D107" s="522"/>
      <c r="E107" s="522"/>
      <c r="F107" s="595"/>
      <c r="G107" s="534" t="s">
        <v>48</v>
      </c>
      <c r="H107" s="533" t="s">
        <v>48</v>
      </c>
      <c r="I107" s="534" t="s">
        <v>48</v>
      </c>
      <c r="J107" s="533" t="s">
        <v>48</v>
      </c>
      <c r="K107" s="533" t="s">
        <v>48</v>
      </c>
      <c r="L107" s="533" t="s">
        <v>48</v>
      </c>
      <c r="M107" s="533" t="s">
        <v>48</v>
      </c>
      <c r="N107" s="533" t="s">
        <v>48</v>
      </c>
      <c r="O107" s="533" t="s">
        <v>48</v>
      </c>
      <c r="P107" s="533" t="s">
        <v>48</v>
      </c>
      <c r="Q107" s="533" t="s">
        <v>48</v>
      </c>
      <c r="R107" s="533" t="s">
        <v>48</v>
      </c>
      <c r="S107" s="525" t="s">
        <v>48</v>
      </c>
      <c r="T107" s="532" t="s">
        <v>48</v>
      </c>
      <c r="U107" s="529" t="s">
        <v>901</v>
      </c>
      <c r="V107" s="598"/>
      <c r="X107" s="522"/>
    </row>
    <row r="108" spans="1:26" s="529" customFormat="1" ht="18.75" customHeight="1">
      <c r="A108" s="522" t="s">
        <v>900</v>
      </c>
      <c r="B108" s="522"/>
      <c r="D108" s="522"/>
      <c r="E108" s="522"/>
      <c r="F108" s="595"/>
      <c r="G108" s="534" t="s">
        <v>48</v>
      </c>
      <c r="H108" s="533" t="s">
        <v>48</v>
      </c>
      <c r="I108" s="534" t="s">
        <v>48</v>
      </c>
      <c r="J108" s="533" t="s">
        <v>48</v>
      </c>
      <c r="K108" s="533" t="s">
        <v>48</v>
      </c>
      <c r="L108" s="533" t="s">
        <v>48</v>
      </c>
      <c r="M108" s="533" t="s">
        <v>48</v>
      </c>
      <c r="N108" s="533" t="s">
        <v>48</v>
      </c>
      <c r="O108" s="533" t="s">
        <v>48</v>
      </c>
      <c r="P108" s="533" t="s">
        <v>48</v>
      </c>
      <c r="Q108" s="533" t="s">
        <v>48</v>
      </c>
      <c r="R108" s="533" t="s">
        <v>48</v>
      </c>
      <c r="S108" s="525" t="s">
        <v>48</v>
      </c>
      <c r="T108" s="532" t="s">
        <v>48</v>
      </c>
      <c r="U108" s="529" t="s">
        <v>899</v>
      </c>
      <c r="V108" s="598"/>
      <c r="X108" s="522"/>
    </row>
    <row r="109" spans="1:26" s="529" customFormat="1" ht="18.75" customHeight="1">
      <c r="A109" s="522"/>
      <c r="B109" s="522" t="s">
        <v>898</v>
      </c>
      <c r="C109" s="522"/>
      <c r="D109" s="522"/>
      <c r="E109" s="522"/>
      <c r="F109" s="595"/>
      <c r="G109" s="534">
        <v>354675.83</v>
      </c>
      <c r="H109" s="533">
        <v>100</v>
      </c>
      <c r="I109" s="534">
        <v>354675.83</v>
      </c>
      <c r="J109" s="533">
        <v>100</v>
      </c>
      <c r="K109" s="526" t="s">
        <v>46</v>
      </c>
      <c r="L109" s="526">
        <v>100</v>
      </c>
      <c r="M109" s="533">
        <v>100</v>
      </c>
      <c r="N109" s="533">
        <v>100</v>
      </c>
      <c r="O109" s="533">
        <v>100</v>
      </c>
      <c r="P109" s="533">
        <v>100</v>
      </c>
      <c r="Q109" s="533">
        <v>100</v>
      </c>
      <c r="R109" s="533">
        <v>100</v>
      </c>
      <c r="S109" s="606">
        <v>100</v>
      </c>
      <c r="T109" s="523" t="s">
        <v>46</v>
      </c>
      <c r="U109" s="603"/>
      <c r="V109" s="529" t="s">
        <v>809</v>
      </c>
      <c r="X109" s="522"/>
    </row>
    <row r="110" spans="1:26" s="528" customFormat="1" ht="18.75" customHeight="1">
      <c r="A110" s="515"/>
      <c r="B110" s="515"/>
      <c r="C110" s="515" t="s">
        <v>819</v>
      </c>
      <c r="D110" s="515"/>
      <c r="E110" s="515"/>
      <c r="F110" s="594"/>
      <c r="G110" s="519">
        <v>202582.26</v>
      </c>
      <c r="H110" s="518">
        <v>57.12</v>
      </c>
      <c r="I110" s="519">
        <v>202582.26</v>
      </c>
      <c r="J110" s="518">
        <v>57.12</v>
      </c>
      <c r="K110" s="518" t="s">
        <v>46</v>
      </c>
      <c r="L110" s="518">
        <v>100</v>
      </c>
      <c r="M110" s="518">
        <v>55.02</v>
      </c>
      <c r="N110" s="518">
        <v>57.21</v>
      </c>
      <c r="O110" s="518">
        <v>57.04</v>
      </c>
      <c r="P110" s="518">
        <v>61.19</v>
      </c>
      <c r="Q110" s="518">
        <v>31.62</v>
      </c>
      <c r="R110" s="518">
        <v>70.34</v>
      </c>
      <c r="S110" s="563">
        <v>88.6</v>
      </c>
      <c r="T110" s="584" t="s">
        <v>46</v>
      </c>
      <c r="U110" s="604"/>
      <c r="V110" s="604"/>
      <c r="W110" s="528" t="s">
        <v>897</v>
      </c>
    </row>
    <row r="111" spans="1:26" s="528" customFormat="1" ht="18.75" customHeight="1">
      <c r="A111" s="515"/>
      <c r="B111" s="515"/>
      <c r="C111" s="515" t="s">
        <v>818</v>
      </c>
      <c r="D111" s="515"/>
      <c r="E111" s="515"/>
      <c r="F111" s="594"/>
      <c r="G111" s="519">
        <v>152093.56</v>
      </c>
      <c r="H111" s="518">
        <v>42.88</v>
      </c>
      <c r="I111" s="519">
        <v>152093.56</v>
      </c>
      <c r="J111" s="518">
        <v>42.88</v>
      </c>
      <c r="K111" s="518" t="s">
        <v>46</v>
      </c>
      <c r="L111" s="518" t="s">
        <v>46</v>
      </c>
      <c r="M111" s="518">
        <v>44.98</v>
      </c>
      <c r="N111" s="518">
        <v>42.79</v>
      </c>
      <c r="O111" s="518">
        <v>42.96</v>
      </c>
      <c r="P111" s="518">
        <v>38.81</v>
      </c>
      <c r="Q111" s="518">
        <v>68.38</v>
      </c>
      <c r="R111" s="518">
        <v>29.66</v>
      </c>
      <c r="S111" s="563">
        <v>11.4</v>
      </c>
      <c r="T111" s="584" t="s">
        <v>46</v>
      </c>
      <c r="U111" s="604"/>
      <c r="V111" s="604"/>
      <c r="W111" s="528" t="s">
        <v>896</v>
      </c>
      <c r="X111" s="515"/>
    </row>
    <row r="112" spans="1:26" s="528" customFormat="1" ht="21.6" customHeight="1">
      <c r="A112" s="515"/>
      <c r="B112" s="515"/>
      <c r="C112" s="515"/>
      <c r="D112" s="515"/>
      <c r="E112" s="515"/>
      <c r="F112" s="515"/>
      <c r="G112" s="596"/>
      <c r="H112" s="565"/>
      <c r="I112" s="596"/>
      <c r="J112" s="565"/>
      <c r="K112" s="565"/>
      <c r="L112" s="565"/>
      <c r="M112" s="565"/>
      <c r="N112" s="565"/>
      <c r="O112" s="565"/>
      <c r="P112" s="565"/>
      <c r="Q112" s="565"/>
      <c r="R112" s="565"/>
      <c r="S112" s="589"/>
      <c r="T112" s="588"/>
      <c r="U112" s="604"/>
      <c r="V112" s="604"/>
      <c r="X112" s="515"/>
      <c r="Y112" s="436">
        <v>37</v>
      </c>
    </row>
    <row r="113" spans="1:26" s="560" customFormat="1" ht="23.25" customHeight="1">
      <c r="A113" s="561" t="s">
        <v>717</v>
      </c>
      <c r="B113" s="561"/>
      <c r="C113" s="561"/>
      <c r="D113" s="561"/>
      <c r="E113" s="561" t="s">
        <v>716</v>
      </c>
      <c r="Y113" s="436">
        <v>38</v>
      </c>
    </row>
    <row r="114" spans="1:26" s="560" customFormat="1" ht="23.25" customHeight="1">
      <c r="A114" s="561" t="s">
        <v>715</v>
      </c>
      <c r="B114" s="561"/>
      <c r="C114" s="561"/>
      <c r="D114" s="561"/>
      <c r="E114" s="561" t="s">
        <v>714</v>
      </c>
    </row>
    <row r="115" spans="1:26" s="529" customFormat="1" ht="21.75" customHeight="1">
      <c r="A115" s="558" t="s">
        <v>48</v>
      </c>
      <c r="B115" s="558"/>
      <c r="C115" s="558"/>
      <c r="D115" s="559"/>
      <c r="E115" s="559"/>
      <c r="F115" s="559"/>
      <c r="G115" s="739" t="s">
        <v>713</v>
      </c>
      <c r="H115" s="740"/>
      <c r="I115" s="740"/>
      <c r="J115" s="741"/>
      <c r="K115" s="739" t="s">
        <v>111</v>
      </c>
      <c r="L115" s="740"/>
      <c r="M115" s="740"/>
      <c r="N115" s="740"/>
      <c r="O115" s="740"/>
      <c r="P115" s="740"/>
      <c r="Q115" s="740"/>
      <c r="R115" s="740"/>
      <c r="S115" s="740"/>
      <c r="T115" s="741"/>
      <c r="U115" s="558"/>
      <c r="V115" s="558" t="s">
        <v>48</v>
      </c>
      <c r="W115" s="558"/>
      <c r="X115" s="558"/>
      <c r="Y115" s="558"/>
    </row>
    <row r="116" spans="1:26" s="529" customFormat="1" ht="20.25" customHeight="1">
      <c r="A116" s="542"/>
      <c r="B116" s="542"/>
      <c r="C116" s="542"/>
      <c r="D116" s="550"/>
      <c r="E116" s="550"/>
      <c r="F116" s="550"/>
      <c r="G116" s="739" t="s">
        <v>73</v>
      </c>
      <c r="H116" s="741"/>
      <c r="I116" s="739" t="s">
        <v>712</v>
      </c>
      <c r="J116" s="741"/>
      <c r="K116" s="737" t="s">
        <v>109</v>
      </c>
      <c r="L116" s="742"/>
      <c r="M116" s="742"/>
      <c r="N116" s="742"/>
      <c r="O116" s="742"/>
      <c r="P116" s="742"/>
      <c r="Q116" s="742"/>
      <c r="R116" s="742"/>
      <c r="S116" s="742"/>
      <c r="T116" s="738"/>
      <c r="U116" s="542"/>
      <c r="V116" s="542" t="s">
        <v>48</v>
      </c>
      <c r="W116" s="542"/>
      <c r="X116" s="542"/>
      <c r="Y116" s="542"/>
    </row>
    <row r="117" spans="1:26" s="529" customFormat="1" ht="20.25" customHeight="1">
      <c r="A117" s="733" t="s">
        <v>711</v>
      </c>
      <c r="B117" s="733"/>
      <c r="C117" s="733"/>
      <c r="D117" s="733"/>
      <c r="E117" s="733"/>
      <c r="F117" s="734"/>
      <c r="G117" s="735" t="s">
        <v>279</v>
      </c>
      <c r="H117" s="734"/>
      <c r="I117" s="735" t="s">
        <v>710</v>
      </c>
      <c r="J117" s="734"/>
      <c r="K117" s="557" t="s">
        <v>108</v>
      </c>
      <c r="L117" s="556" t="s">
        <v>107</v>
      </c>
      <c r="M117" s="555" t="s">
        <v>106</v>
      </c>
      <c r="N117" s="556" t="s">
        <v>105</v>
      </c>
      <c r="O117" s="555" t="s">
        <v>104</v>
      </c>
      <c r="P117" s="556" t="s">
        <v>103</v>
      </c>
      <c r="Q117" s="555" t="s">
        <v>102</v>
      </c>
      <c r="R117" s="556" t="s">
        <v>101</v>
      </c>
      <c r="S117" s="555" t="s">
        <v>100</v>
      </c>
      <c r="T117" s="548" t="s">
        <v>99</v>
      </c>
      <c r="U117" s="542"/>
      <c r="V117" s="733" t="s">
        <v>709</v>
      </c>
      <c r="W117" s="733"/>
      <c r="X117" s="733"/>
      <c r="Y117" s="733"/>
    </row>
    <row r="118" spans="1:26" s="529" customFormat="1" ht="20.25" customHeight="1">
      <c r="A118" s="736"/>
      <c r="B118" s="736"/>
      <c r="C118" s="736"/>
      <c r="D118" s="736"/>
      <c r="E118" s="542"/>
      <c r="F118" s="552"/>
      <c r="G118" s="554"/>
      <c r="H118" s="553"/>
      <c r="I118" s="737" t="s">
        <v>708</v>
      </c>
      <c r="J118" s="738"/>
      <c r="K118" s="546"/>
      <c r="L118" s="552" t="s">
        <v>97</v>
      </c>
      <c r="M118" s="551" t="s">
        <v>97</v>
      </c>
      <c r="N118" s="552" t="s">
        <v>97</v>
      </c>
      <c r="O118" s="551" t="s">
        <v>97</v>
      </c>
      <c r="P118" s="552" t="s">
        <v>97</v>
      </c>
      <c r="Q118" s="551" t="s">
        <v>97</v>
      </c>
      <c r="R118" s="552" t="s">
        <v>97</v>
      </c>
      <c r="S118" s="551" t="s">
        <v>97</v>
      </c>
      <c r="T118" s="543"/>
      <c r="U118" s="542"/>
      <c r="V118" s="733" t="s">
        <v>707</v>
      </c>
      <c r="W118" s="733"/>
      <c r="X118" s="733"/>
      <c r="Y118" s="733"/>
    </row>
    <row r="119" spans="1:26" s="529" customFormat="1" ht="20.25" customHeight="1">
      <c r="A119" s="542"/>
      <c r="B119" s="542"/>
      <c r="C119" s="542"/>
      <c r="D119" s="550"/>
      <c r="E119" s="550"/>
      <c r="F119" s="550"/>
      <c r="G119" s="548" t="s">
        <v>70</v>
      </c>
      <c r="H119" s="549" t="s">
        <v>344</v>
      </c>
      <c r="I119" s="548" t="s">
        <v>70</v>
      </c>
      <c r="J119" s="547" t="s">
        <v>344</v>
      </c>
      <c r="K119" s="546"/>
      <c r="L119" s="545">
        <v>3000</v>
      </c>
      <c r="M119" s="544">
        <v>5000</v>
      </c>
      <c r="N119" s="545">
        <v>10000</v>
      </c>
      <c r="O119" s="544">
        <v>15000</v>
      </c>
      <c r="P119" s="545">
        <v>30000</v>
      </c>
      <c r="Q119" s="544">
        <v>50000</v>
      </c>
      <c r="R119" s="545">
        <v>100000</v>
      </c>
      <c r="S119" s="544">
        <v>300000</v>
      </c>
      <c r="T119" s="543"/>
      <c r="U119" s="542"/>
      <c r="V119" s="542"/>
      <c r="W119" s="542"/>
      <c r="X119" s="542"/>
      <c r="Y119" s="542"/>
    </row>
    <row r="120" spans="1:26" s="529" customFormat="1" ht="20.25" customHeight="1">
      <c r="A120" s="535"/>
      <c r="B120" s="535"/>
      <c r="C120" s="535"/>
      <c r="D120" s="541"/>
      <c r="E120" s="541"/>
      <c r="F120" s="541"/>
      <c r="G120" s="540" t="s">
        <v>67</v>
      </c>
      <c r="H120" s="539" t="s">
        <v>339</v>
      </c>
      <c r="I120" s="538" t="s">
        <v>67</v>
      </c>
      <c r="J120" s="537" t="s">
        <v>339</v>
      </c>
      <c r="K120" s="536"/>
      <c r="L120" s="536"/>
      <c r="M120" s="536"/>
      <c r="N120" s="536"/>
      <c r="O120" s="536"/>
      <c r="P120" s="536"/>
      <c r="Q120" s="536"/>
      <c r="R120" s="536"/>
      <c r="S120" s="536"/>
      <c r="T120" s="536"/>
      <c r="U120" s="535"/>
      <c r="V120" s="535"/>
      <c r="W120" s="535"/>
      <c r="X120" s="535"/>
      <c r="Y120" s="535"/>
    </row>
    <row r="121" spans="1:26" s="529" customFormat="1" ht="19.5" customHeight="1">
      <c r="B121" s="522" t="s">
        <v>817</v>
      </c>
      <c r="C121" s="522"/>
      <c r="D121" s="522"/>
      <c r="E121" s="522"/>
      <c r="G121" s="531">
        <v>354675.83</v>
      </c>
      <c r="H121" s="526">
        <v>100</v>
      </c>
      <c r="I121" s="531">
        <v>354675.83</v>
      </c>
      <c r="J121" s="526">
        <v>100</v>
      </c>
      <c r="K121" s="526" t="s">
        <v>46</v>
      </c>
      <c r="L121" s="526">
        <v>100</v>
      </c>
      <c r="M121" s="526">
        <v>100</v>
      </c>
      <c r="N121" s="526">
        <v>100</v>
      </c>
      <c r="O121" s="526">
        <v>100</v>
      </c>
      <c r="P121" s="526">
        <v>100</v>
      </c>
      <c r="Q121" s="526">
        <v>100</v>
      </c>
      <c r="R121" s="526">
        <v>100</v>
      </c>
      <c r="S121" s="606">
        <v>100</v>
      </c>
      <c r="T121" s="523" t="s">
        <v>46</v>
      </c>
      <c r="U121" s="608"/>
      <c r="V121" s="529" t="s">
        <v>803</v>
      </c>
    </row>
    <row r="122" spans="1:26" s="528" customFormat="1" ht="19.5" customHeight="1">
      <c r="A122" s="515" t="s">
        <v>812</v>
      </c>
      <c r="B122" s="515" t="s">
        <v>895</v>
      </c>
      <c r="C122" s="515" t="s">
        <v>894</v>
      </c>
      <c r="D122" s="515"/>
      <c r="E122" s="515"/>
      <c r="F122" s="515" t="s">
        <v>510</v>
      </c>
      <c r="G122" s="520">
        <v>139065.54999999999</v>
      </c>
      <c r="H122" s="517">
        <v>39.21</v>
      </c>
      <c r="I122" s="520">
        <v>139065.54999999999</v>
      </c>
      <c r="J122" s="517">
        <v>39.21</v>
      </c>
      <c r="K122" s="517" t="s">
        <v>46</v>
      </c>
      <c r="L122" s="517" t="s">
        <v>46</v>
      </c>
      <c r="M122" s="517">
        <v>2.52</v>
      </c>
      <c r="N122" s="517">
        <v>52.54</v>
      </c>
      <c r="O122" s="517">
        <v>34.22</v>
      </c>
      <c r="P122" s="517">
        <v>41.02</v>
      </c>
      <c r="Q122" s="517">
        <v>39</v>
      </c>
      <c r="R122" s="517">
        <v>92.34</v>
      </c>
      <c r="S122" s="563">
        <v>11.4</v>
      </c>
      <c r="T122" s="584" t="s">
        <v>46</v>
      </c>
      <c r="U122" s="604"/>
      <c r="V122" s="604"/>
      <c r="W122" s="528" t="s">
        <v>893</v>
      </c>
    </row>
    <row r="123" spans="1:26" s="528" customFormat="1" ht="19.5" customHeight="1">
      <c r="A123" s="515"/>
      <c r="B123" s="515" t="s">
        <v>802</v>
      </c>
      <c r="C123" s="515" t="s">
        <v>892</v>
      </c>
      <c r="D123" s="515"/>
      <c r="E123" s="515"/>
      <c r="F123" s="515" t="s">
        <v>510</v>
      </c>
      <c r="G123" s="520">
        <v>125331.86</v>
      </c>
      <c r="H123" s="517">
        <v>35.340000000000003</v>
      </c>
      <c r="I123" s="520">
        <v>125331.86</v>
      </c>
      <c r="J123" s="517">
        <v>35.340000000000003</v>
      </c>
      <c r="K123" s="518" t="s">
        <v>46</v>
      </c>
      <c r="L123" s="517" t="s">
        <v>46</v>
      </c>
      <c r="M123" s="517">
        <v>10.9</v>
      </c>
      <c r="N123" s="517">
        <v>21.85</v>
      </c>
      <c r="O123" s="517">
        <v>42.22</v>
      </c>
      <c r="P123" s="517">
        <v>36.58</v>
      </c>
      <c r="Q123" s="517">
        <v>43.47</v>
      </c>
      <c r="R123" s="517">
        <v>4.5599999999999996</v>
      </c>
      <c r="S123" s="563">
        <v>88.6</v>
      </c>
      <c r="T123" s="584" t="s">
        <v>46</v>
      </c>
      <c r="U123" s="604"/>
      <c r="V123" s="604"/>
      <c r="W123" s="528" t="s">
        <v>828</v>
      </c>
    </row>
    <row r="124" spans="1:26" s="528" customFormat="1" ht="19.5" customHeight="1">
      <c r="A124" s="515"/>
      <c r="B124" s="515" t="s">
        <v>891</v>
      </c>
      <c r="C124" s="515" t="s">
        <v>890</v>
      </c>
      <c r="D124" s="515"/>
      <c r="E124" s="515"/>
      <c r="F124" s="515" t="s">
        <v>510</v>
      </c>
      <c r="G124" s="518" t="s">
        <v>46</v>
      </c>
      <c r="H124" s="518" t="s">
        <v>46</v>
      </c>
      <c r="I124" s="519" t="s">
        <v>46</v>
      </c>
      <c r="J124" s="518" t="s">
        <v>46</v>
      </c>
      <c r="K124" s="518" t="s">
        <v>46</v>
      </c>
      <c r="L124" s="518" t="s">
        <v>46</v>
      </c>
      <c r="M124" s="518" t="s">
        <v>46</v>
      </c>
      <c r="N124" s="518" t="s">
        <v>46</v>
      </c>
      <c r="O124" s="518" t="s">
        <v>46</v>
      </c>
      <c r="P124" s="518" t="s">
        <v>46</v>
      </c>
      <c r="Q124" s="518" t="s">
        <v>46</v>
      </c>
      <c r="R124" s="518" t="s">
        <v>46</v>
      </c>
      <c r="S124" s="589" t="s">
        <v>46</v>
      </c>
      <c r="T124" s="584" t="s">
        <v>46</v>
      </c>
      <c r="U124" s="604"/>
      <c r="V124" s="604"/>
      <c r="W124" s="528" t="s">
        <v>889</v>
      </c>
    </row>
    <row r="125" spans="1:26" s="528" customFormat="1" ht="19.5" customHeight="1">
      <c r="A125" s="515"/>
      <c r="B125" s="515" t="s">
        <v>888</v>
      </c>
      <c r="C125" s="515" t="s">
        <v>887</v>
      </c>
      <c r="D125" s="515"/>
      <c r="E125" s="515"/>
      <c r="F125" s="515" t="s">
        <v>510</v>
      </c>
      <c r="G125" s="519">
        <v>4331.2700000000004</v>
      </c>
      <c r="H125" s="518">
        <v>1.22</v>
      </c>
      <c r="I125" s="519">
        <v>4331.2700000000004</v>
      </c>
      <c r="J125" s="518">
        <v>1.22</v>
      </c>
      <c r="K125" s="518" t="s">
        <v>46</v>
      </c>
      <c r="L125" s="518" t="s">
        <v>46</v>
      </c>
      <c r="M125" s="518" t="s">
        <v>46</v>
      </c>
      <c r="N125" s="518" t="s">
        <v>46</v>
      </c>
      <c r="O125" s="518">
        <v>2.04</v>
      </c>
      <c r="P125" s="518">
        <v>1.53</v>
      </c>
      <c r="Q125" s="518" t="s">
        <v>46</v>
      </c>
      <c r="R125" s="518" t="s">
        <v>46</v>
      </c>
      <c r="S125" s="589" t="s">
        <v>46</v>
      </c>
      <c r="T125" s="584" t="s">
        <v>46</v>
      </c>
      <c r="U125" s="604"/>
      <c r="V125" s="604"/>
      <c r="W125" s="528" t="s">
        <v>886</v>
      </c>
      <c r="Z125" s="732"/>
    </row>
    <row r="126" spans="1:26" s="528" customFormat="1" ht="19.5" customHeight="1">
      <c r="A126" s="515"/>
      <c r="B126" s="515" t="s">
        <v>885</v>
      </c>
      <c r="C126" s="515" t="s">
        <v>884</v>
      </c>
      <c r="D126" s="515"/>
      <c r="E126" s="515"/>
      <c r="F126" s="515" t="s">
        <v>510</v>
      </c>
      <c r="G126" s="520">
        <v>3567.64</v>
      </c>
      <c r="H126" s="517">
        <v>1.01</v>
      </c>
      <c r="I126" s="520">
        <v>3567.64</v>
      </c>
      <c r="J126" s="517">
        <v>1.01</v>
      </c>
      <c r="K126" s="520" t="s">
        <v>46</v>
      </c>
      <c r="L126" s="517" t="s">
        <v>46</v>
      </c>
      <c r="M126" s="517" t="s">
        <v>46</v>
      </c>
      <c r="N126" s="517" t="s">
        <v>46</v>
      </c>
      <c r="O126" s="517">
        <v>2.97</v>
      </c>
      <c r="P126" s="517" t="s">
        <v>46</v>
      </c>
      <c r="Q126" s="517">
        <v>1.92</v>
      </c>
      <c r="R126" s="517" t="s">
        <v>46</v>
      </c>
      <c r="S126" s="589" t="s">
        <v>46</v>
      </c>
      <c r="T126" s="584" t="s">
        <v>46</v>
      </c>
      <c r="U126" s="604"/>
      <c r="V126" s="604"/>
      <c r="W126" s="528" t="s">
        <v>883</v>
      </c>
      <c r="Z126" s="732"/>
    </row>
    <row r="127" spans="1:26" s="528" customFormat="1" ht="19.5" customHeight="1">
      <c r="A127" s="515"/>
      <c r="B127" s="515" t="s">
        <v>882</v>
      </c>
      <c r="C127" s="515" t="s">
        <v>881</v>
      </c>
      <c r="D127" s="515"/>
      <c r="E127" s="515"/>
      <c r="F127" s="515" t="s">
        <v>510</v>
      </c>
      <c r="G127" s="520">
        <v>882.6</v>
      </c>
      <c r="H127" s="517">
        <v>0.25</v>
      </c>
      <c r="I127" s="520">
        <v>882.6</v>
      </c>
      <c r="J127" s="517">
        <v>0.25</v>
      </c>
      <c r="K127" s="517" t="s">
        <v>46</v>
      </c>
      <c r="L127" s="517" t="s">
        <v>46</v>
      </c>
      <c r="M127" s="517" t="s">
        <v>46</v>
      </c>
      <c r="N127" s="517" t="s">
        <v>46</v>
      </c>
      <c r="O127" s="517">
        <v>0.91</v>
      </c>
      <c r="P127" s="517" t="s">
        <v>46</v>
      </c>
      <c r="Q127" s="517" t="s">
        <v>46</v>
      </c>
      <c r="R127" s="517" t="s">
        <v>46</v>
      </c>
      <c r="S127" s="589" t="s">
        <v>46</v>
      </c>
      <c r="T127" s="584" t="s">
        <v>46</v>
      </c>
      <c r="U127" s="604"/>
      <c r="V127" s="604"/>
      <c r="W127" s="528" t="s">
        <v>880</v>
      </c>
    </row>
    <row r="128" spans="1:26" s="528" customFormat="1" ht="19.5" customHeight="1">
      <c r="A128" s="515"/>
      <c r="B128" s="515" t="s">
        <v>879</v>
      </c>
      <c r="C128" s="515" t="s">
        <v>878</v>
      </c>
      <c r="D128" s="515"/>
      <c r="E128" s="515"/>
      <c r="F128" s="515" t="s">
        <v>510</v>
      </c>
      <c r="G128" s="520">
        <v>4425.3500000000004</v>
      </c>
      <c r="H128" s="517">
        <v>1.25</v>
      </c>
      <c r="I128" s="520">
        <v>4425.3500000000004</v>
      </c>
      <c r="J128" s="517">
        <v>1.25</v>
      </c>
      <c r="K128" s="517" t="s">
        <v>46</v>
      </c>
      <c r="L128" s="517" t="s">
        <v>46</v>
      </c>
      <c r="M128" s="517">
        <v>14.26</v>
      </c>
      <c r="N128" s="517" t="s">
        <v>46</v>
      </c>
      <c r="O128" s="517">
        <v>2.0499999999999998</v>
      </c>
      <c r="P128" s="517" t="s">
        <v>46</v>
      </c>
      <c r="Q128" s="517" t="s">
        <v>46</v>
      </c>
      <c r="R128" s="517" t="s">
        <v>46</v>
      </c>
      <c r="S128" s="589" t="s">
        <v>46</v>
      </c>
      <c r="T128" s="584" t="s">
        <v>46</v>
      </c>
      <c r="U128" s="604"/>
      <c r="V128" s="604"/>
      <c r="W128" s="528" t="s">
        <v>877</v>
      </c>
    </row>
    <row r="129" spans="1:25" s="528" customFormat="1" ht="19.5" customHeight="1">
      <c r="A129" s="515"/>
      <c r="B129" s="515" t="s">
        <v>876</v>
      </c>
      <c r="C129" s="515" t="s">
        <v>875</v>
      </c>
      <c r="D129" s="515"/>
      <c r="E129" s="515"/>
      <c r="G129" s="520">
        <v>77071.56</v>
      </c>
      <c r="H129" s="517">
        <v>21.73</v>
      </c>
      <c r="I129" s="520">
        <v>77071.56</v>
      </c>
      <c r="J129" s="517">
        <v>21.73</v>
      </c>
      <c r="K129" s="518" t="s">
        <v>46</v>
      </c>
      <c r="L129" s="517">
        <v>100</v>
      </c>
      <c r="M129" s="517">
        <v>72.319999999999993</v>
      </c>
      <c r="N129" s="517">
        <v>25.62</v>
      </c>
      <c r="O129" s="517">
        <v>15.6</v>
      </c>
      <c r="P129" s="517">
        <v>20.87</v>
      </c>
      <c r="Q129" s="517">
        <v>15.6</v>
      </c>
      <c r="R129" s="517">
        <v>3.1</v>
      </c>
      <c r="S129" s="589" t="s">
        <v>46</v>
      </c>
      <c r="T129" s="584" t="s">
        <v>46</v>
      </c>
      <c r="U129" s="604"/>
      <c r="V129" s="604"/>
      <c r="W129" s="528" t="s">
        <v>874</v>
      </c>
    </row>
    <row r="130" spans="1:25" s="529" customFormat="1" ht="19.5" customHeight="1">
      <c r="A130" s="522" t="s">
        <v>873</v>
      </c>
      <c r="C130" s="522"/>
      <c r="D130" s="522"/>
      <c r="E130" s="522"/>
      <c r="G130" s="527" t="s">
        <v>48</v>
      </c>
      <c r="H130" s="527" t="s">
        <v>48</v>
      </c>
      <c r="I130" s="590" t="s">
        <v>48</v>
      </c>
      <c r="J130" s="527" t="s">
        <v>48</v>
      </c>
      <c r="K130" s="527" t="s">
        <v>48</v>
      </c>
      <c r="L130" s="527" t="s">
        <v>48</v>
      </c>
      <c r="M130" s="527" t="s">
        <v>48</v>
      </c>
      <c r="N130" s="527" t="s">
        <v>48</v>
      </c>
      <c r="O130" s="527" t="s">
        <v>48</v>
      </c>
      <c r="P130" s="527" t="s">
        <v>48</v>
      </c>
      <c r="Q130" s="527" t="s">
        <v>48</v>
      </c>
      <c r="R130" s="527" t="s">
        <v>48</v>
      </c>
      <c r="S130" s="605" t="s">
        <v>48</v>
      </c>
      <c r="T130" s="523" t="s">
        <v>48</v>
      </c>
      <c r="U130" s="598" t="s">
        <v>872</v>
      </c>
      <c r="Y130" s="522"/>
    </row>
    <row r="131" spans="1:25" s="529" customFormat="1" ht="19.5" customHeight="1">
      <c r="A131" s="522" t="s">
        <v>871</v>
      </c>
      <c r="B131" s="522"/>
      <c r="D131" s="522"/>
      <c r="E131" s="522"/>
      <c r="G131" s="527">
        <v>456647.93</v>
      </c>
      <c r="H131" s="527">
        <v>100</v>
      </c>
      <c r="I131" s="590">
        <v>456647.93</v>
      </c>
      <c r="J131" s="527">
        <v>100</v>
      </c>
      <c r="K131" s="527" t="s">
        <v>46</v>
      </c>
      <c r="L131" s="527" t="s">
        <v>46</v>
      </c>
      <c r="M131" s="527">
        <v>100</v>
      </c>
      <c r="N131" s="527">
        <v>100</v>
      </c>
      <c r="O131" s="527">
        <v>100</v>
      </c>
      <c r="P131" s="527">
        <v>100</v>
      </c>
      <c r="Q131" s="527">
        <v>100</v>
      </c>
      <c r="R131" s="527">
        <v>100</v>
      </c>
      <c r="S131" s="606">
        <v>100</v>
      </c>
      <c r="T131" s="523" t="s">
        <v>46</v>
      </c>
      <c r="U131" s="598" t="s">
        <v>870</v>
      </c>
      <c r="V131" s="522"/>
      <c r="Y131" s="522"/>
    </row>
    <row r="132" spans="1:25" s="528" customFormat="1" ht="19.5" customHeight="1">
      <c r="B132" s="515"/>
      <c r="C132" s="515" t="s">
        <v>869</v>
      </c>
      <c r="D132" s="515"/>
      <c r="E132" s="515"/>
      <c r="G132" s="520">
        <v>219121.67</v>
      </c>
      <c r="H132" s="517">
        <v>47.98</v>
      </c>
      <c r="I132" s="520">
        <v>219121.67</v>
      </c>
      <c r="J132" s="517">
        <v>47.98</v>
      </c>
      <c r="K132" s="520" t="s">
        <v>46</v>
      </c>
      <c r="L132" s="517" t="s">
        <v>46</v>
      </c>
      <c r="M132" s="517">
        <v>28.04</v>
      </c>
      <c r="N132" s="517">
        <v>39.19</v>
      </c>
      <c r="O132" s="517">
        <v>40.33</v>
      </c>
      <c r="P132" s="517">
        <v>52.1</v>
      </c>
      <c r="Q132" s="517">
        <v>53.5</v>
      </c>
      <c r="R132" s="517">
        <v>74.88</v>
      </c>
      <c r="S132" s="563">
        <v>100</v>
      </c>
      <c r="T132" s="584" t="s">
        <v>46</v>
      </c>
      <c r="U132" s="604"/>
      <c r="V132" s="604"/>
      <c r="W132" s="528" t="s">
        <v>868</v>
      </c>
    </row>
    <row r="133" spans="1:25" s="528" customFormat="1" ht="19.5" customHeight="1">
      <c r="B133" s="515"/>
      <c r="C133" s="515" t="s">
        <v>867</v>
      </c>
      <c r="D133" s="515"/>
      <c r="E133" s="515"/>
      <c r="G133" s="520">
        <v>89995.78</v>
      </c>
      <c r="H133" s="517">
        <v>19.71</v>
      </c>
      <c r="I133" s="520">
        <v>89995.78</v>
      </c>
      <c r="J133" s="517">
        <v>19.71</v>
      </c>
      <c r="K133" s="517" t="s">
        <v>46</v>
      </c>
      <c r="L133" s="517" t="s">
        <v>46</v>
      </c>
      <c r="M133" s="517" t="s">
        <v>46</v>
      </c>
      <c r="N133" s="517">
        <v>7.81</v>
      </c>
      <c r="O133" s="517">
        <v>21.3</v>
      </c>
      <c r="P133" s="517">
        <v>21.47</v>
      </c>
      <c r="Q133" s="517">
        <v>25.1</v>
      </c>
      <c r="R133" s="517">
        <v>19.73</v>
      </c>
      <c r="S133" s="589" t="s">
        <v>46</v>
      </c>
      <c r="T133" s="584" t="s">
        <v>46</v>
      </c>
      <c r="U133" s="604"/>
      <c r="V133" s="604"/>
      <c r="W133" s="528" t="s">
        <v>866</v>
      </c>
    </row>
    <row r="134" spans="1:25" s="528" customFormat="1" ht="19.5" customHeight="1">
      <c r="B134" s="515"/>
      <c r="C134" s="515" t="s">
        <v>865</v>
      </c>
      <c r="D134" s="515"/>
      <c r="E134" s="515"/>
      <c r="G134" s="520">
        <v>147530.48000000001</v>
      </c>
      <c r="H134" s="517">
        <v>32.31</v>
      </c>
      <c r="I134" s="520">
        <v>147530.48000000001</v>
      </c>
      <c r="J134" s="517">
        <v>32.31</v>
      </c>
      <c r="K134" s="517" t="s">
        <v>46</v>
      </c>
      <c r="L134" s="517" t="s">
        <v>46</v>
      </c>
      <c r="M134" s="517">
        <v>71.95</v>
      </c>
      <c r="N134" s="517">
        <v>53</v>
      </c>
      <c r="O134" s="517">
        <v>38.380000000000003</v>
      </c>
      <c r="P134" s="517">
        <v>26.43</v>
      </c>
      <c r="Q134" s="517">
        <v>21.36</v>
      </c>
      <c r="R134" s="517">
        <v>5.39</v>
      </c>
      <c r="S134" s="589" t="s">
        <v>46</v>
      </c>
      <c r="T134" s="584" t="s">
        <v>46</v>
      </c>
      <c r="U134" s="604"/>
      <c r="V134" s="604"/>
      <c r="W134" s="528" t="s">
        <v>864</v>
      </c>
    </row>
    <row r="135" spans="1:25" s="529" customFormat="1" ht="24" customHeight="1">
      <c r="A135" s="522" t="s">
        <v>863</v>
      </c>
      <c r="C135" s="522"/>
      <c r="D135" s="522"/>
      <c r="E135" s="522"/>
      <c r="G135" s="534" t="s">
        <v>48</v>
      </c>
      <c r="H135" s="533" t="s">
        <v>48</v>
      </c>
      <c r="I135" s="590" t="s">
        <v>48</v>
      </c>
      <c r="J135" s="533" t="s">
        <v>48</v>
      </c>
      <c r="K135" s="527" t="s">
        <v>48</v>
      </c>
      <c r="L135" s="533" t="s">
        <v>48</v>
      </c>
      <c r="M135" s="533" t="s">
        <v>48</v>
      </c>
      <c r="N135" s="533" t="s">
        <v>48</v>
      </c>
      <c r="O135" s="533" t="s">
        <v>48</v>
      </c>
      <c r="P135" s="533" t="s">
        <v>48</v>
      </c>
      <c r="Q135" s="533" t="s">
        <v>48</v>
      </c>
      <c r="R135" s="533" t="s">
        <v>48</v>
      </c>
      <c r="S135" s="605" t="s">
        <v>48</v>
      </c>
      <c r="T135" s="523" t="s">
        <v>48</v>
      </c>
      <c r="U135" s="529" t="s">
        <v>862</v>
      </c>
      <c r="Y135" s="522"/>
    </row>
    <row r="136" spans="1:25" s="529" customFormat="1" ht="24" customHeight="1">
      <c r="A136" s="522" t="s">
        <v>861</v>
      </c>
      <c r="B136" s="522"/>
      <c r="D136" s="522"/>
      <c r="E136" s="522"/>
      <c r="G136" s="534">
        <v>237526.25</v>
      </c>
      <c r="H136" s="533">
        <v>100</v>
      </c>
      <c r="I136" s="590">
        <v>237526.25</v>
      </c>
      <c r="J136" s="533">
        <v>100</v>
      </c>
      <c r="K136" s="527" t="s">
        <v>46</v>
      </c>
      <c r="L136" s="533" t="s">
        <v>46</v>
      </c>
      <c r="M136" s="533">
        <v>100</v>
      </c>
      <c r="N136" s="533">
        <v>100</v>
      </c>
      <c r="O136" s="533">
        <v>100</v>
      </c>
      <c r="P136" s="533">
        <v>100</v>
      </c>
      <c r="Q136" s="533">
        <v>100</v>
      </c>
      <c r="R136" s="533">
        <v>100</v>
      </c>
      <c r="S136" s="605" t="s">
        <v>46</v>
      </c>
      <c r="T136" s="523" t="s">
        <v>46</v>
      </c>
      <c r="U136" s="529" t="s">
        <v>860</v>
      </c>
      <c r="V136" s="603"/>
    </row>
    <row r="137" spans="1:25" s="528" customFormat="1" ht="24" customHeight="1">
      <c r="B137" s="515"/>
      <c r="C137" s="515" t="s">
        <v>859</v>
      </c>
      <c r="D137" s="515"/>
      <c r="E137" s="515"/>
      <c r="F137" s="515" t="s">
        <v>510</v>
      </c>
      <c r="G137" s="520">
        <v>97268.39</v>
      </c>
      <c r="H137" s="517">
        <v>40.950000000000003</v>
      </c>
      <c r="I137" s="520">
        <v>97268.39</v>
      </c>
      <c r="J137" s="517">
        <v>40.950000000000003</v>
      </c>
      <c r="K137" s="517" t="s">
        <v>46</v>
      </c>
      <c r="L137" s="517" t="s">
        <v>46</v>
      </c>
      <c r="M137" s="517">
        <v>49.82</v>
      </c>
      <c r="N137" s="517">
        <v>29.32</v>
      </c>
      <c r="O137" s="517">
        <v>41.22</v>
      </c>
      <c r="P137" s="517">
        <v>43.07</v>
      </c>
      <c r="Q137" s="517">
        <v>39.53</v>
      </c>
      <c r="R137" s="517">
        <v>100</v>
      </c>
      <c r="S137" s="563" t="s">
        <v>46</v>
      </c>
      <c r="T137" s="516" t="s">
        <v>46</v>
      </c>
      <c r="U137" s="604"/>
      <c r="V137" s="604"/>
      <c r="W137" s="528" t="s">
        <v>858</v>
      </c>
    </row>
    <row r="138" spans="1:25" s="528" customFormat="1" ht="24" customHeight="1">
      <c r="B138" s="515"/>
      <c r="C138" s="515" t="s">
        <v>857</v>
      </c>
      <c r="D138" s="515"/>
      <c r="E138" s="515"/>
      <c r="F138" s="515" t="s">
        <v>510</v>
      </c>
      <c r="G138" s="520">
        <v>82444.899999999994</v>
      </c>
      <c r="H138" s="517">
        <v>34.71</v>
      </c>
      <c r="I138" s="520">
        <v>82444.899999999994</v>
      </c>
      <c r="J138" s="517">
        <v>34.71</v>
      </c>
      <c r="K138" s="517" t="s">
        <v>46</v>
      </c>
      <c r="L138" s="517" t="s">
        <v>46</v>
      </c>
      <c r="M138" s="517">
        <v>8.99</v>
      </c>
      <c r="N138" s="517">
        <v>39.76</v>
      </c>
      <c r="O138" s="517">
        <v>38.15</v>
      </c>
      <c r="P138" s="517">
        <v>25.79</v>
      </c>
      <c r="Q138" s="517">
        <v>58.67</v>
      </c>
      <c r="R138" s="517" t="s">
        <v>46</v>
      </c>
      <c r="S138" s="563" t="s">
        <v>46</v>
      </c>
      <c r="T138" s="516" t="s">
        <v>46</v>
      </c>
      <c r="U138" s="604"/>
      <c r="V138" s="604"/>
      <c r="W138" s="528" t="s">
        <v>856</v>
      </c>
    </row>
    <row r="139" spans="1:25" s="528" customFormat="1" ht="24" customHeight="1">
      <c r="B139" s="515"/>
      <c r="C139" s="515" t="s">
        <v>855</v>
      </c>
      <c r="D139" s="515"/>
      <c r="E139" s="515"/>
      <c r="F139" s="515" t="s">
        <v>510</v>
      </c>
      <c r="G139" s="520">
        <v>57812.97</v>
      </c>
      <c r="H139" s="517">
        <v>24.34</v>
      </c>
      <c r="I139" s="520">
        <v>57812.97</v>
      </c>
      <c r="J139" s="517">
        <v>24.34</v>
      </c>
      <c r="K139" s="517" t="s">
        <v>46</v>
      </c>
      <c r="L139" s="517" t="s">
        <v>46</v>
      </c>
      <c r="M139" s="517">
        <v>41.19</v>
      </c>
      <c r="N139" s="517">
        <v>30.92</v>
      </c>
      <c r="O139" s="517">
        <v>20.64</v>
      </c>
      <c r="P139" s="517">
        <v>31.14</v>
      </c>
      <c r="Q139" s="517">
        <v>1.8</v>
      </c>
      <c r="R139" s="517" t="s">
        <v>46</v>
      </c>
      <c r="S139" s="562" t="s">
        <v>46</v>
      </c>
      <c r="T139" s="516" t="s">
        <v>46</v>
      </c>
      <c r="U139" s="604"/>
      <c r="V139" s="604"/>
      <c r="W139" s="528" t="s">
        <v>854</v>
      </c>
    </row>
    <row r="140" spans="1:25" s="528" customFormat="1" ht="24" customHeight="1">
      <c r="B140" s="515"/>
      <c r="C140" s="515"/>
      <c r="D140" s="515"/>
      <c r="E140" s="515"/>
      <c r="F140" s="515"/>
      <c r="G140" s="589"/>
      <c r="H140" s="563"/>
      <c r="I140" s="589"/>
      <c r="J140" s="563"/>
      <c r="K140" s="563"/>
      <c r="L140" s="563"/>
      <c r="M140" s="563"/>
      <c r="N140" s="563"/>
      <c r="O140" s="563"/>
      <c r="P140" s="563"/>
      <c r="Q140" s="563"/>
      <c r="R140" s="563"/>
      <c r="S140" s="562"/>
      <c r="T140" s="562"/>
      <c r="U140" s="604"/>
      <c r="V140" s="604"/>
    </row>
    <row r="141" spans="1:25" s="560" customFormat="1" ht="33" customHeight="1">
      <c r="A141" s="561" t="s">
        <v>717</v>
      </c>
      <c r="B141" s="561"/>
      <c r="C141" s="561"/>
      <c r="D141" s="561"/>
      <c r="E141" s="561" t="s">
        <v>716</v>
      </c>
    </row>
    <row r="142" spans="1:25" s="560" customFormat="1" ht="23.25" customHeight="1">
      <c r="A142" s="561" t="s">
        <v>715</v>
      </c>
      <c r="B142" s="561"/>
      <c r="C142" s="561"/>
      <c r="D142" s="561"/>
      <c r="E142" s="561" t="s">
        <v>714</v>
      </c>
    </row>
    <row r="143" spans="1:25" s="529" customFormat="1" ht="22.5" customHeight="1">
      <c r="A143" s="558" t="s">
        <v>48</v>
      </c>
      <c r="B143" s="558"/>
      <c r="C143" s="558"/>
      <c r="D143" s="559"/>
      <c r="E143" s="559"/>
      <c r="F143" s="559"/>
      <c r="G143" s="739" t="s">
        <v>713</v>
      </c>
      <c r="H143" s="740"/>
      <c r="I143" s="740"/>
      <c r="J143" s="741"/>
      <c r="K143" s="739" t="s">
        <v>111</v>
      </c>
      <c r="L143" s="740"/>
      <c r="M143" s="740"/>
      <c r="N143" s="740"/>
      <c r="O143" s="740"/>
      <c r="P143" s="740"/>
      <c r="Q143" s="740"/>
      <c r="R143" s="740"/>
      <c r="S143" s="740"/>
      <c r="T143" s="741"/>
      <c r="U143" s="558"/>
      <c r="V143" s="558" t="s">
        <v>48</v>
      </c>
      <c r="W143" s="558"/>
      <c r="X143" s="558"/>
      <c r="Y143" s="558"/>
    </row>
    <row r="144" spans="1:25" s="529" customFormat="1" ht="20.25" customHeight="1">
      <c r="A144" s="542"/>
      <c r="B144" s="542"/>
      <c r="C144" s="542"/>
      <c r="D144" s="550"/>
      <c r="E144" s="550"/>
      <c r="F144" s="550"/>
      <c r="G144" s="739" t="s">
        <v>73</v>
      </c>
      <c r="H144" s="741"/>
      <c r="I144" s="739" t="s">
        <v>712</v>
      </c>
      <c r="J144" s="741"/>
      <c r="K144" s="737" t="s">
        <v>109</v>
      </c>
      <c r="L144" s="742"/>
      <c r="M144" s="742"/>
      <c r="N144" s="742"/>
      <c r="O144" s="742"/>
      <c r="P144" s="742"/>
      <c r="Q144" s="742"/>
      <c r="R144" s="742"/>
      <c r="S144" s="742"/>
      <c r="T144" s="738"/>
      <c r="U144" s="542"/>
      <c r="V144" s="542" t="s">
        <v>48</v>
      </c>
      <c r="W144" s="542"/>
      <c r="X144" s="542"/>
      <c r="Y144" s="542"/>
    </row>
    <row r="145" spans="1:26" s="529" customFormat="1" ht="20.25" customHeight="1">
      <c r="A145" s="733" t="s">
        <v>711</v>
      </c>
      <c r="B145" s="733"/>
      <c r="C145" s="733"/>
      <c r="D145" s="733"/>
      <c r="E145" s="733"/>
      <c r="F145" s="734"/>
      <c r="G145" s="735" t="s">
        <v>279</v>
      </c>
      <c r="H145" s="734"/>
      <c r="I145" s="735" t="s">
        <v>710</v>
      </c>
      <c r="J145" s="734"/>
      <c r="K145" s="557" t="s">
        <v>108</v>
      </c>
      <c r="L145" s="556" t="s">
        <v>107</v>
      </c>
      <c r="M145" s="555" t="s">
        <v>106</v>
      </c>
      <c r="N145" s="556" t="s">
        <v>105</v>
      </c>
      <c r="O145" s="555" t="s">
        <v>104</v>
      </c>
      <c r="P145" s="556" t="s">
        <v>103</v>
      </c>
      <c r="Q145" s="555" t="s">
        <v>102</v>
      </c>
      <c r="R145" s="556" t="s">
        <v>101</v>
      </c>
      <c r="S145" s="555" t="s">
        <v>100</v>
      </c>
      <c r="T145" s="548" t="s">
        <v>99</v>
      </c>
      <c r="U145" s="542"/>
      <c r="V145" s="733" t="s">
        <v>709</v>
      </c>
      <c r="W145" s="733"/>
      <c r="X145" s="733"/>
      <c r="Y145" s="733"/>
    </row>
    <row r="146" spans="1:26" s="529" customFormat="1" ht="20.25" customHeight="1">
      <c r="A146" s="736"/>
      <c r="B146" s="736"/>
      <c r="C146" s="736"/>
      <c r="D146" s="736"/>
      <c r="E146" s="542"/>
      <c r="F146" s="552"/>
      <c r="G146" s="554"/>
      <c r="H146" s="553"/>
      <c r="I146" s="737" t="s">
        <v>708</v>
      </c>
      <c r="J146" s="738"/>
      <c r="K146" s="546"/>
      <c r="L146" s="552" t="s">
        <v>97</v>
      </c>
      <c r="M146" s="551" t="s">
        <v>97</v>
      </c>
      <c r="N146" s="552" t="s">
        <v>97</v>
      </c>
      <c r="O146" s="551" t="s">
        <v>97</v>
      </c>
      <c r="P146" s="552" t="s">
        <v>97</v>
      </c>
      <c r="Q146" s="551" t="s">
        <v>97</v>
      </c>
      <c r="R146" s="552" t="s">
        <v>97</v>
      </c>
      <c r="S146" s="551" t="s">
        <v>97</v>
      </c>
      <c r="T146" s="543"/>
      <c r="U146" s="542"/>
      <c r="V146" s="733" t="s">
        <v>707</v>
      </c>
      <c r="W146" s="733"/>
      <c r="X146" s="733"/>
      <c r="Y146" s="733"/>
    </row>
    <row r="147" spans="1:26" s="529" customFormat="1" ht="20.25" customHeight="1">
      <c r="A147" s="542"/>
      <c r="B147" s="542"/>
      <c r="C147" s="542"/>
      <c r="D147" s="550"/>
      <c r="E147" s="550"/>
      <c r="F147" s="550"/>
      <c r="G147" s="548" t="s">
        <v>70</v>
      </c>
      <c r="H147" s="549" t="s">
        <v>344</v>
      </c>
      <c r="I147" s="548" t="s">
        <v>70</v>
      </c>
      <c r="J147" s="547" t="s">
        <v>344</v>
      </c>
      <c r="K147" s="546"/>
      <c r="L147" s="545">
        <v>3000</v>
      </c>
      <c r="M147" s="544">
        <v>5000</v>
      </c>
      <c r="N147" s="545">
        <v>10000</v>
      </c>
      <c r="O147" s="544">
        <v>15000</v>
      </c>
      <c r="P147" s="545">
        <v>30000</v>
      </c>
      <c r="Q147" s="544">
        <v>50000</v>
      </c>
      <c r="R147" s="545">
        <v>100000</v>
      </c>
      <c r="S147" s="544">
        <v>300000</v>
      </c>
      <c r="T147" s="543"/>
      <c r="U147" s="542"/>
      <c r="V147" s="542"/>
      <c r="W147" s="542"/>
      <c r="X147" s="542"/>
      <c r="Y147" s="542"/>
    </row>
    <row r="148" spans="1:26" s="529" customFormat="1" ht="20.25" customHeight="1">
      <c r="A148" s="535"/>
      <c r="B148" s="535"/>
      <c r="C148" s="535"/>
      <c r="D148" s="541"/>
      <c r="E148" s="541"/>
      <c r="F148" s="541"/>
      <c r="G148" s="540" t="s">
        <v>67</v>
      </c>
      <c r="H148" s="539" t="s">
        <v>339</v>
      </c>
      <c r="I148" s="538" t="s">
        <v>67</v>
      </c>
      <c r="J148" s="537" t="s">
        <v>339</v>
      </c>
      <c r="K148" s="536"/>
      <c r="L148" s="536"/>
      <c r="M148" s="536"/>
      <c r="N148" s="536"/>
      <c r="O148" s="536"/>
      <c r="P148" s="536"/>
      <c r="Q148" s="536"/>
      <c r="R148" s="536"/>
      <c r="S148" s="536"/>
      <c r="T148" s="536"/>
      <c r="U148" s="535"/>
      <c r="V148" s="535"/>
      <c r="W148" s="535"/>
      <c r="X148" s="535"/>
      <c r="Y148" s="535"/>
    </row>
    <row r="149" spans="1:26" s="529" customFormat="1" ht="20.25" customHeight="1">
      <c r="A149" s="542" t="s">
        <v>853</v>
      </c>
      <c r="C149" s="542"/>
      <c r="D149" s="542"/>
      <c r="E149" s="522"/>
      <c r="G149" s="534"/>
      <c r="H149" s="533"/>
      <c r="I149" s="534"/>
      <c r="J149" s="533"/>
      <c r="K149" s="526"/>
      <c r="L149" s="526"/>
      <c r="M149" s="526"/>
      <c r="N149" s="526"/>
      <c r="O149" s="526"/>
      <c r="P149" s="526"/>
      <c r="Q149" s="526"/>
      <c r="R149" s="526"/>
      <c r="S149" s="526"/>
      <c r="T149" s="526"/>
      <c r="U149" s="522" t="s">
        <v>852</v>
      </c>
    </row>
    <row r="150" spans="1:26" s="529" customFormat="1" ht="20.25" customHeight="1">
      <c r="A150" s="542" t="s">
        <v>851</v>
      </c>
      <c r="B150" s="522"/>
      <c r="D150" s="542"/>
      <c r="E150" s="522"/>
      <c r="G150" s="534">
        <v>237526.25</v>
      </c>
      <c r="H150" s="533">
        <v>100</v>
      </c>
      <c r="I150" s="534">
        <v>237526.25</v>
      </c>
      <c r="J150" s="533">
        <v>100</v>
      </c>
      <c r="K150" s="526" t="s">
        <v>46</v>
      </c>
      <c r="L150" s="526" t="s">
        <v>46</v>
      </c>
      <c r="M150" s="533">
        <v>100</v>
      </c>
      <c r="N150" s="533">
        <v>100</v>
      </c>
      <c r="O150" s="533">
        <v>100</v>
      </c>
      <c r="P150" s="533">
        <v>100</v>
      </c>
      <c r="Q150" s="533">
        <v>100</v>
      </c>
      <c r="R150" s="533">
        <v>100</v>
      </c>
      <c r="S150" s="607" t="s">
        <v>46</v>
      </c>
      <c r="T150" s="530" t="s">
        <v>46</v>
      </c>
      <c r="U150" s="522" t="s">
        <v>850</v>
      </c>
      <c r="V150" s="522"/>
    </row>
    <row r="151" spans="1:26" s="528" customFormat="1" ht="20.25" customHeight="1">
      <c r="B151" s="515"/>
      <c r="C151" s="515" t="s">
        <v>849</v>
      </c>
      <c r="D151" s="570"/>
      <c r="E151" s="515"/>
      <c r="G151" s="520">
        <v>19375.12</v>
      </c>
      <c r="H151" s="517">
        <v>8.16</v>
      </c>
      <c r="I151" s="520">
        <v>19375.12</v>
      </c>
      <c r="J151" s="517">
        <v>8.16</v>
      </c>
      <c r="K151" s="517" t="s">
        <v>46</v>
      </c>
      <c r="L151" s="517" t="s">
        <v>46</v>
      </c>
      <c r="M151" s="517" t="s">
        <v>46</v>
      </c>
      <c r="N151" s="517">
        <v>7.04</v>
      </c>
      <c r="O151" s="517">
        <v>12.11</v>
      </c>
      <c r="P151" s="517">
        <v>4.6399999999999997</v>
      </c>
      <c r="Q151" s="517">
        <v>12.84</v>
      </c>
      <c r="R151" s="517" t="s">
        <v>46</v>
      </c>
      <c r="S151" s="563" t="s">
        <v>46</v>
      </c>
      <c r="T151" s="516" t="s">
        <v>46</v>
      </c>
      <c r="U151" s="604"/>
      <c r="V151" s="604"/>
      <c r="W151" s="528" t="s">
        <v>848</v>
      </c>
      <c r="Z151" s="732"/>
    </row>
    <row r="152" spans="1:26" s="528" customFormat="1" ht="20.25" customHeight="1">
      <c r="B152" s="515"/>
      <c r="C152" s="515" t="s">
        <v>847</v>
      </c>
      <c r="D152" s="570"/>
      <c r="E152" s="515"/>
      <c r="G152" s="520">
        <v>96500.36</v>
      </c>
      <c r="H152" s="517">
        <v>40.630000000000003</v>
      </c>
      <c r="I152" s="520">
        <v>96500.36</v>
      </c>
      <c r="J152" s="517">
        <v>40.630000000000003</v>
      </c>
      <c r="K152" s="517" t="s">
        <v>46</v>
      </c>
      <c r="L152" s="517" t="s">
        <v>46</v>
      </c>
      <c r="M152" s="517">
        <v>59.18</v>
      </c>
      <c r="N152" s="517">
        <v>42.6</v>
      </c>
      <c r="O152" s="517">
        <v>39.450000000000003</v>
      </c>
      <c r="P152" s="517">
        <v>40.11</v>
      </c>
      <c r="Q152" s="517">
        <v>36.08</v>
      </c>
      <c r="R152" s="517">
        <v>78.540000000000006</v>
      </c>
      <c r="S152" s="563" t="s">
        <v>46</v>
      </c>
      <c r="T152" s="516" t="s">
        <v>46</v>
      </c>
      <c r="U152" s="604"/>
      <c r="V152" s="604"/>
      <c r="W152" s="528" t="s">
        <v>846</v>
      </c>
      <c r="Z152" s="732"/>
    </row>
    <row r="153" spans="1:26" s="528" customFormat="1" ht="20.25" customHeight="1">
      <c r="A153" s="570"/>
      <c r="B153" s="515"/>
      <c r="C153" s="570" t="s">
        <v>845</v>
      </c>
      <c r="D153" s="570"/>
      <c r="E153" s="515"/>
      <c r="G153" s="520" t="s">
        <v>48</v>
      </c>
      <c r="H153" s="517" t="s">
        <v>48</v>
      </c>
      <c r="I153" s="520" t="s">
        <v>48</v>
      </c>
      <c r="J153" s="517" t="s">
        <v>48</v>
      </c>
      <c r="K153" s="518" t="s">
        <v>48</v>
      </c>
      <c r="L153" s="518" t="s">
        <v>48</v>
      </c>
      <c r="M153" s="517" t="s">
        <v>48</v>
      </c>
      <c r="N153" s="517" t="s">
        <v>48</v>
      </c>
      <c r="O153" s="517" t="s">
        <v>48</v>
      </c>
      <c r="P153" s="517" t="s">
        <v>48</v>
      </c>
      <c r="Q153" s="517" t="s">
        <v>48</v>
      </c>
      <c r="R153" s="517" t="s">
        <v>48</v>
      </c>
      <c r="S153" s="563" t="s">
        <v>48</v>
      </c>
      <c r="T153" s="516" t="s">
        <v>48</v>
      </c>
      <c r="U153" s="564"/>
      <c r="V153" s="564"/>
      <c r="W153" s="528" t="s">
        <v>844</v>
      </c>
    </row>
    <row r="154" spans="1:26" s="528" customFormat="1" ht="20.25" customHeight="1">
      <c r="A154" s="570"/>
      <c r="B154" s="515"/>
      <c r="C154" s="570"/>
      <c r="D154" s="570"/>
      <c r="E154" s="515"/>
      <c r="G154" s="520">
        <v>78799.45</v>
      </c>
      <c r="H154" s="517">
        <v>33.18</v>
      </c>
      <c r="I154" s="520">
        <v>78799.45</v>
      </c>
      <c r="J154" s="517">
        <v>33.18</v>
      </c>
      <c r="K154" s="518" t="s">
        <v>46</v>
      </c>
      <c r="L154" s="518" t="s">
        <v>46</v>
      </c>
      <c r="M154" s="517">
        <v>40.82</v>
      </c>
      <c r="N154" s="517">
        <v>22.65</v>
      </c>
      <c r="O154" s="517">
        <v>33.32</v>
      </c>
      <c r="P154" s="517">
        <v>38.590000000000003</v>
      </c>
      <c r="Q154" s="517">
        <v>26.38</v>
      </c>
      <c r="R154" s="517">
        <v>21.46</v>
      </c>
      <c r="S154" s="563" t="s">
        <v>46</v>
      </c>
      <c r="T154" s="516" t="s">
        <v>46</v>
      </c>
      <c r="U154" s="564"/>
      <c r="V154" s="564"/>
      <c r="W154" s="528" t="s">
        <v>843</v>
      </c>
    </row>
    <row r="155" spans="1:26" s="528" customFormat="1" ht="20.25" customHeight="1">
      <c r="A155" s="570"/>
      <c r="B155" s="515"/>
      <c r="C155" s="570" t="s">
        <v>842</v>
      </c>
      <c r="D155" s="570"/>
      <c r="E155" s="515"/>
      <c r="G155" s="520">
        <v>20642.560000000001</v>
      </c>
      <c r="H155" s="518">
        <v>8.69</v>
      </c>
      <c r="I155" s="520">
        <v>20642.560000000001</v>
      </c>
      <c r="J155" s="518">
        <v>8.69</v>
      </c>
      <c r="K155" s="518" t="s">
        <v>46</v>
      </c>
      <c r="L155" s="518" t="s">
        <v>46</v>
      </c>
      <c r="M155" s="518" t="s">
        <v>46</v>
      </c>
      <c r="N155" s="518">
        <v>1.3</v>
      </c>
      <c r="O155" s="518">
        <v>8.44</v>
      </c>
      <c r="P155" s="518">
        <v>10.19</v>
      </c>
      <c r="Q155" s="518">
        <v>15.98</v>
      </c>
      <c r="R155" s="518" t="s">
        <v>46</v>
      </c>
      <c r="S155" s="563" t="s">
        <v>46</v>
      </c>
      <c r="T155" s="516" t="s">
        <v>46</v>
      </c>
      <c r="U155" s="564"/>
      <c r="V155" s="564"/>
      <c r="W155" s="528" t="s">
        <v>841</v>
      </c>
    </row>
    <row r="156" spans="1:26" s="528" customFormat="1" ht="20.25" customHeight="1">
      <c r="A156" s="570"/>
      <c r="B156" s="515"/>
      <c r="C156" s="515" t="s">
        <v>840</v>
      </c>
      <c r="D156" s="570"/>
      <c r="E156" s="515"/>
      <c r="G156" s="520">
        <v>502.11</v>
      </c>
      <c r="H156" s="517">
        <v>0.21</v>
      </c>
      <c r="I156" s="520">
        <v>502.11</v>
      </c>
      <c r="J156" s="517">
        <v>0.21</v>
      </c>
      <c r="K156" s="517" t="s">
        <v>46</v>
      </c>
      <c r="L156" s="517" t="s">
        <v>46</v>
      </c>
      <c r="M156" s="517" t="s">
        <v>46</v>
      </c>
      <c r="N156" s="517">
        <v>1.52</v>
      </c>
      <c r="O156" s="517" t="s">
        <v>46</v>
      </c>
      <c r="P156" s="517" t="s">
        <v>46</v>
      </c>
      <c r="Q156" s="517" t="s">
        <v>46</v>
      </c>
      <c r="R156" s="517" t="s">
        <v>46</v>
      </c>
      <c r="S156" s="563" t="s">
        <v>46</v>
      </c>
      <c r="T156" s="516" t="s">
        <v>46</v>
      </c>
      <c r="U156" s="604"/>
      <c r="V156" s="604"/>
      <c r="W156" s="528" t="s">
        <v>839</v>
      </c>
    </row>
    <row r="157" spans="1:26" s="528" customFormat="1" ht="20.25" customHeight="1">
      <c r="A157" s="570"/>
      <c r="B157" s="515"/>
      <c r="C157" s="515" t="s">
        <v>838</v>
      </c>
      <c r="D157" s="570"/>
      <c r="E157" s="515"/>
      <c r="G157" s="520">
        <v>21706.560000000001</v>
      </c>
      <c r="H157" s="517">
        <v>9.14</v>
      </c>
      <c r="I157" s="520">
        <v>21706.560000000001</v>
      </c>
      <c r="J157" s="517">
        <v>9.14</v>
      </c>
      <c r="K157" s="517" t="s">
        <v>46</v>
      </c>
      <c r="L157" s="517" t="s">
        <v>46</v>
      </c>
      <c r="M157" s="517" t="s">
        <v>46</v>
      </c>
      <c r="N157" s="517">
        <v>24.89</v>
      </c>
      <c r="O157" s="517">
        <v>6.68</v>
      </c>
      <c r="P157" s="517">
        <v>6.47</v>
      </c>
      <c r="Q157" s="517">
        <v>8.6999999999999993</v>
      </c>
      <c r="R157" s="517" t="s">
        <v>46</v>
      </c>
      <c r="S157" s="563" t="s">
        <v>46</v>
      </c>
      <c r="T157" s="516" t="s">
        <v>46</v>
      </c>
      <c r="U157" s="604"/>
      <c r="V157" s="604"/>
      <c r="W157" s="528" t="s">
        <v>837</v>
      </c>
    </row>
    <row r="158" spans="1:26" s="529" customFormat="1" ht="20.25" customHeight="1">
      <c r="A158" s="522" t="s">
        <v>836</v>
      </c>
      <c r="C158" s="522"/>
      <c r="D158" s="542"/>
      <c r="E158" s="522"/>
      <c r="G158" s="534"/>
      <c r="H158" s="533"/>
      <c r="I158" s="534"/>
      <c r="J158" s="533"/>
      <c r="K158" s="526"/>
      <c r="L158" s="526"/>
      <c r="M158" s="533"/>
      <c r="N158" s="533"/>
      <c r="O158" s="533"/>
      <c r="P158" s="533"/>
      <c r="Q158" s="533"/>
      <c r="R158" s="533"/>
      <c r="S158" s="606"/>
      <c r="T158" s="530"/>
      <c r="U158" s="522" t="s">
        <v>835</v>
      </c>
      <c r="W158" s="522"/>
      <c r="X158" s="522"/>
    </row>
    <row r="159" spans="1:26" s="529" customFormat="1" ht="23.25" customHeight="1">
      <c r="A159" s="522" t="s">
        <v>834</v>
      </c>
      <c r="B159" s="522"/>
      <c r="D159" s="542"/>
      <c r="E159" s="522"/>
      <c r="G159" s="534"/>
      <c r="H159" s="533"/>
      <c r="I159" s="533"/>
      <c r="J159" s="533"/>
      <c r="K159" s="526"/>
      <c r="L159" s="526"/>
      <c r="M159" s="533"/>
      <c r="N159" s="533"/>
      <c r="O159" s="533"/>
      <c r="P159" s="533"/>
      <c r="Q159" s="533"/>
      <c r="R159" s="533"/>
      <c r="S159" s="605"/>
      <c r="T159" s="523"/>
      <c r="U159" s="529" t="s">
        <v>833</v>
      </c>
      <c r="X159" s="522"/>
    </row>
    <row r="160" spans="1:26" s="529" customFormat="1" ht="20.25" customHeight="1">
      <c r="A160" s="542"/>
      <c r="B160" s="542" t="s">
        <v>832</v>
      </c>
      <c r="C160" s="542"/>
      <c r="D160" s="542"/>
      <c r="E160" s="522"/>
      <c r="G160" s="534">
        <v>61928.43</v>
      </c>
      <c r="H160" s="533">
        <v>100</v>
      </c>
      <c r="I160" s="534">
        <v>61928.43</v>
      </c>
      <c r="J160" s="533">
        <v>100</v>
      </c>
      <c r="K160" s="526" t="s">
        <v>46</v>
      </c>
      <c r="L160" s="526">
        <v>100</v>
      </c>
      <c r="M160" s="533">
        <v>100</v>
      </c>
      <c r="N160" s="533">
        <v>100</v>
      </c>
      <c r="O160" s="533">
        <v>100</v>
      </c>
      <c r="P160" s="533">
        <v>100</v>
      </c>
      <c r="Q160" s="533">
        <v>100</v>
      </c>
      <c r="R160" s="533">
        <v>100</v>
      </c>
      <c r="S160" s="606" t="s">
        <v>46</v>
      </c>
      <c r="T160" s="530" t="s">
        <v>46</v>
      </c>
      <c r="U160" s="603"/>
      <c r="V160" s="529" t="s">
        <v>809</v>
      </c>
    </row>
    <row r="161" spans="1:28" s="528" customFormat="1" ht="21.75" customHeight="1">
      <c r="B161" s="515"/>
      <c r="C161" s="515" t="s">
        <v>831</v>
      </c>
      <c r="D161" s="570"/>
      <c r="E161" s="515"/>
      <c r="G161" s="568">
        <v>44180.9</v>
      </c>
      <c r="H161" s="567">
        <v>71.34</v>
      </c>
      <c r="I161" s="568">
        <v>44180.9</v>
      </c>
      <c r="J161" s="567">
        <v>71.34</v>
      </c>
      <c r="K161" s="517" t="s">
        <v>46</v>
      </c>
      <c r="L161" s="517">
        <v>54.47</v>
      </c>
      <c r="M161" s="567">
        <v>77.62</v>
      </c>
      <c r="N161" s="567">
        <v>77.31</v>
      </c>
      <c r="O161" s="567">
        <v>100</v>
      </c>
      <c r="P161" s="567">
        <v>56.07</v>
      </c>
      <c r="Q161" s="567">
        <v>66.290000000000006</v>
      </c>
      <c r="R161" s="567">
        <v>100</v>
      </c>
      <c r="S161" s="589" t="s">
        <v>46</v>
      </c>
      <c r="T161" s="584" t="s">
        <v>46</v>
      </c>
      <c r="U161" s="604"/>
      <c r="V161" s="604"/>
      <c r="W161" s="528" t="s">
        <v>807</v>
      </c>
    </row>
    <row r="162" spans="1:28" s="528" customFormat="1" ht="21.75" customHeight="1">
      <c r="B162" s="515"/>
      <c r="C162" s="515" t="s">
        <v>830</v>
      </c>
      <c r="D162" s="570"/>
      <c r="E162" s="515"/>
      <c r="G162" s="568">
        <v>17747.439999999999</v>
      </c>
      <c r="H162" s="567">
        <v>28.66</v>
      </c>
      <c r="I162" s="568">
        <v>17747.439999999999</v>
      </c>
      <c r="J162" s="567">
        <v>28.66</v>
      </c>
      <c r="K162" s="517" t="s">
        <v>46</v>
      </c>
      <c r="L162" s="517">
        <v>45.53</v>
      </c>
      <c r="M162" s="567">
        <v>22.38</v>
      </c>
      <c r="N162" s="567">
        <v>22.69</v>
      </c>
      <c r="O162" s="567" t="s">
        <v>46</v>
      </c>
      <c r="P162" s="567">
        <v>43.93</v>
      </c>
      <c r="Q162" s="567">
        <v>33.71</v>
      </c>
      <c r="R162" s="567" t="s">
        <v>46</v>
      </c>
      <c r="S162" s="589" t="s">
        <v>46</v>
      </c>
      <c r="T162" s="584" t="s">
        <v>46</v>
      </c>
      <c r="U162" s="604"/>
      <c r="V162" s="604"/>
      <c r="W162" s="528" t="s">
        <v>805</v>
      </c>
    </row>
    <row r="163" spans="1:28" s="529" customFormat="1" ht="25.5" customHeight="1">
      <c r="B163" s="522" t="s">
        <v>804</v>
      </c>
      <c r="C163" s="542"/>
      <c r="D163" s="542"/>
      <c r="E163" s="522"/>
      <c r="G163" s="531">
        <v>61928.43</v>
      </c>
      <c r="H163" s="526">
        <v>100</v>
      </c>
      <c r="I163" s="531">
        <v>61928.43</v>
      </c>
      <c r="J163" s="526">
        <v>100</v>
      </c>
      <c r="K163" s="526" t="s">
        <v>46</v>
      </c>
      <c r="L163" s="526">
        <v>100</v>
      </c>
      <c r="M163" s="526">
        <v>100</v>
      </c>
      <c r="N163" s="526">
        <v>100</v>
      </c>
      <c r="O163" s="526">
        <v>100</v>
      </c>
      <c r="P163" s="526">
        <v>100</v>
      </c>
      <c r="Q163" s="526">
        <v>100</v>
      </c>
      <c r="R163" s="526">
        <v>100</v>
      </c>
      <c r="S163" s="606" t="s">
        <v>46</v>
      </c>
      <c r="T163" s="530" t="s">
        <v>46</v>
      </c>
      <c r="U163" s="603"/>
      <c r="V163" s="529" t="s">
        <v>803</v>
      </c>
    </row>
    <row r="164" spans="1:28" s="528" customFormat="1" ht="20.25" customHeight="1">
      <c r="B164" s="515" t="s">
        <v>829</v>
      </c>
      <c r="C164" s="570" t="s">
        <v>801</v>
      </c>
      <c r="D164" s="515"/>
      <c r="E164" s="515"/>
      <c r="F164" s="570" t="s">
        <v>510</v>
      </c>
      <c r="G164" s="520">
        <v>322.70999999999998</v>
      </c>
      <c r="H164" s="517">
        <v>0.52</v>
      </c>
      <c r="I164" s="520">
        <v>322.70999999999998</v>
      </c>
      <c r="J164" s="517">
        <v>0.52</v>
      </c>
      <c r="K164" s="517" t="s">
        <v>46</v>
      </c>
      <c r="L164" s="517" t="s">
        <v>46</v>
      </c>
      <c r="M164" s="517" t="s">
        <v>46</v>
      </c>
      <c r="N164" s="517" t="s">
        <v>46</v>
      </c>
      <c r="O164" s="517" t="s">
        <v>46</v>
      </c>
      <c r="P164" s="517">
        <v>1.43</v>
      </c>
      <c r="Q164" s="517" t="s">
        <v>46</v>
      </c>
      <c r="R164" s="517" t="s">
        <v>46</v>
      </c>
      <c r="S164" s="563" t="s">
        <v>46</v>
      </c>
      <c r="T164" s="516" t="s">
        <v>46</v>
      </c>
      <c r="U164" s="604"/>
      <c r="V164" s="604"/>
      <c r="W164" s="528" t="s">
        <v>828</v>
      </c>
      <c r="AA164" s="529"/>
    </row>
    <row r="165" spans="1:28" s="528" customFormat="1" ht="20.25" customHeight="1">
      <c r="B165" s="515"/>
      <c r="C165" s="515" t="s">
        <v>798</v>
      </c>
      <c r="D165" s="515"/>
      <c r="E165" s="515"/>
      <c r="F165" s="570" t="s">
        <v>510</v>
      </c>
      <c r="G165" s="520">
        <v>4331.2700000000004</v>
      </c>
      <c r="H165" s="517">
        <v>6.99</v>
      </c>
      <c r="I165" s="520">
        <v>4331.2700000000004</v>
      </c>
      <c r="J165" s="517">
        <v>6.99</v>
      </c>
      <c r="K165" s="517" t="s">
        <v>46</v>
      </c>
      <c r="L165" s="517" t="s">
        <v>46</v>
      </c>
      <c r="M165" s="517" t="s">
        <v>46</v>
      </c>
      <c r="N165" s="517" t="s">
        <v>46</v>
      </c>
      <c r="O165" s="517">
        <v>18.04</v>
      </c>
      <c r="P165" s="517">
        <v>10.46</v>
      </c>
      <c r="Q165" s="517" t="s">
        <v>46</v>
      </c>
      <c r="R165" s="517" t="s">
        <v>46</v>
      </c>
      <c r="S165" s="563" t="s">
        <v>46</v>
      </c>
      <c r="T165" s="516" t="s">
        <v>46</v>
      </c>
      <c r="U165" s="604"/>
      <c r="V165" s="604"/>
      <c r="W165" s="528" t="s">
        <v>827</v>
      </c>
      <c r="AA165" s="529"/>
      <c r="AB165" s="195"/>
    </row>
    <row r="166" spans="1:28" s="528" customFormat="1" ht="27" customHeight="1">
      <c r="A166" s="570"/>
      <c r="B166" s="515"/>
      <c r="C166" s="570" t="s">
        <v>795</v>
      </c>
      <c r="D166" s="570"/>
      <c r="E166" s="515"/>
      <c r="G166" s="520">
        <v>57274.45</v>
      </c>
      <c r="H166" s="517">
        <v>92.48</v>
      </c>
      <c r="I166" s="519">
        <v>57274.45</v>
      </c>
      <c r="J166" s="517">
        <v>92.48</v>
      </c>
      <c r="K166" s="518" t="s">
        <v>46</v>
      </c>
      <c r="L166" s="517">
        <v>100</v>
      </c>
      <c r="M166" s="517">
        <v>100</v>
      </c>
      <c r="N166" s="517">
        <v>100</v>
      </c>
      <c r="O166" s="517">
        <v>81.96</v>
      </c>
      <c r="P166" s="517">
        <v>88.11</v>
      </c>
      <c r="Q166" s="517">
        <v>100</v>
      </c>
      <c r="R166" s="517">
        <v>100</v>
      </c>
      <c r="S166" s="563" t="s">
        <v>46</v>
      </c>
      <c r="T166" s="516" t="s">
        <v>46</v>
      </c>
      <c r="U166" s="604"/>
      <c r="V166" s="604"/>
      <c r="W166" s="528" t="s">
        <v>794</v>
      </c>
      <c r="AA166" s="195"/>
      <c r="AB166" s="195"/>
    </row>
    <row r="167" spans="1:28" s="528" customFormat="1" ht="27" customHeight="1">
      <c r="A167" s="570"/>
      <c r="B167" s="515"/>
      <c r="C167" s="570"/>
      <c r="D167" s="570"/>
      <c r="E167" s="515"/>
      <c r="G167" s="589"/>
      <c r="H167" s="563"/>
      <c r="I167" s="596"/>
      <c r="J167" s="563"/>
      <c r="K167" s="565"/>
      <c r="L167" s="563"/>
      <c r="M167" s="563"/>
      <c r="N167" s="563"/>
      <c r="O167" s="563"/>
      <c r="P167" s="563"/>
      <c r="Q167" s="563"/>
      <c r="R167" s="563"/>
      <c r="S167" s="563"/>
      <c r="T167" s="562"/>
      <c r="U167" s="604"/>
      <c r="V167" s="604"/>
      <c r="Y167" s="436">
        <v>39</v>
      </c>
      <c r="AA167" s="560"/>
    </row>
    <row r="168" spans="1:28" s="560" customFormat="1" ht="33" customHeight="1">
      <c r="A168" s="561" t="s">
        <v>717</v>
      </c>
      <c r="B168" s="561"/>
      <c r="C168" s="561"/>
      <c r="D168" s="561"/>
      <c r="E168" s="561" t="s">
        <v>716</v>
      </c>
      <c r="Y168" s="436">
        <v>40</v>
      </c>
    </row>
    <row r="169" spans="1:28" s="560" customFormat="1" ht="23.25" customHeight="1">
      <c r="A169" s="561" t="s">
        <v>715</v>
      </c>
      <c r="B169" s="561"/>
      <c r="C169" s="561"/>
      <c r="D169" s="561"/>
      <c r="E169" s="561" t="s">
        <v>714</v>
      </c>
    </row>
    <row r="170" spans="1:28" s="529" customFormat="1" ht="21.75" customHeight="1">
      <c r="A170" s="558" t="s">
        <v>48</v>
      </c>
      <c r="B170" s="558"/>
      <c r="C170" s="558"/>
      <c r="D170" s="559"/>
      <c r="E170" s="559"/>
      <c r="F170" s="559"/>
      <c r="G170" s="739" t="s">
        <v>713</v>
      </c>
      <c r="H170" s="740"/>
      <c r="I170" s="740"/>
      <c r="J170" s="741"/>
      <c r="K170" s="739" t="s">
        <v>111</v>
      </c>
      <c r="L170" s="740"/>
      <c r="M170" s="740"/>
      <c r="N170" s="740"/>
      <c r="O170" s="740"/>
      <c r="P170" s="740"/>
      <c r="Q170" s="740"/>
      <c r="R170" s="740"/>
      <c r="S170" s="740"/>
      <c r="T170" s="741"/>
      <c r="U170" s="558"/>
      <c r="V170" s="558" t="s">
        <v>48</v>
      </c>
      <c r="W170" s="558"/>
      <c r="X170" s="558"/>
      <c r="Y170" s="558"/>
    </row>
    <row r="171" spans="1:28" s="529" customFormat="1" ht="20.25" customHeight="1">
      <c r="A171" s="542"/>
      <c r="B171" s="542"/>
      <c r="C171" s="542"/>
      <c r="D171" s="550"/>
      <c r="E171" s="550"/>
      <c r="F171" s="550"/>
      <c r="G171" s="739" t="s">
        <v>73</v>
      </c>
      <c r="H171" s="741"/>
      <c r="I171" s="739" t="s">
        <v>712</v>
      </c>
      <c r="J171" s="741"/>
      <c r="K171" s="737" t="s">
        <v>109</v>
      </c>
      <c r="L171" s="742"/>
      <c r="M171" s="742"/>
      <c r="N171" s="742"/>
      <c r="O171" s="742"/>
      <c r="P171" s="742"/>
      <c r="Q171" s="742"/>
      <c r="R171" s="742"/>
      <c r="S171" s="742"/>
      <c r="T171" s="738"/>
      <c r="U171" s="542"/>
      <c r="V171" s="542" t="s">
        <v>48</v>
      </c>
      <c r="W171" s="542"/>
      <c r="X171" s="542"/>
      <c r="Y171" s="542"/>
    </row>
    <row r="172" spans="1:28" s="529" customFormat="1" ht="18.75" customHeight="1">
      <c r="A172" s="733" t="s">
        <v>711</v>
      </c>
      <c r="B172" s="733"/>
      <c r="C172" s="733"/>
      <c r="D172" s="733"/>
      <c r="E172" s="733"/>
      <c r="F172" s="734"/>
      <c r="G172" s="735" t="s">
        <v>279</v>
      </c>
      <c r="H172" s="734"/>
      <c r="I172" s="735" t="s">
        <v>710</v>
      </c>
      <c r="J172" s="734"/>
      <c r="K172" s="557" t="s">
        <v>108</v>
      </c>
      <c r="L172" s="556" t="s">
        <v>107</v>
      </c>
      <c r="M172" s="555" t="s">
        <v>106</v>
      </c>
      <c r="N172" s="556" t="s">
        <v>105</v>
      </c>
      <c r="O172" s="555" t="s">
        <v>104</v>
      </c>
      <c r="P172" s="556" t="s">
        <v>103</v>
      </c>
      <c r="Q172" s="555" t="s">
        <v>102</v>
      </c>
      <c r="R172" s="556" t="s">
        <v>101</v>
      </c>
      <c r="S172" s="555" t="s">
        <v>100</v>
      </c>
      <c r="T172" s="548" t="s">
        <v>99</v>
      </c>
      <c r="U172" s="542"/>
      <c r="V172" s="733" t="s">
        <v>709</v>
      </c>
      <c r="W172" s="733"/>
      <c r="X172" s="733"/>
      <c r="Y172" s="733"/>
    </row>
    <row r="173" spans="1:28" s="529" customFormat="1" ht="18.75" customHeight="1">
      <c r="A173" s="736"/>
      <c r="B173" s="736"/>
      <c r="C173" s="736"/>
      <c r="D173" s="736"/>
      <c r="E173" s="542"/>
      <c r="F173" s="552"/>
      <c r="G173" s="554"/>
      <c r="H173" s="553"/>
      <c r="I173" s="737" t="s">
        <v>708</v>
      </c>
      <c r="J173" s="738"/>
      <c r="K173" s="546"/>
      <c r="L173" s="552" t="s">
        <v>97</v>
      </c>
      <c r="M173" s="551" t="s">
        <v>97</v>
      </c>
      <c r="N173" s="552" t="s">
        <v>97</v>
      </c>
      <c r="O173" s="551" t="s">
        <v>97</v>
      </c>
      <c r="P173" s="552" t="s">
        <v>97</v>
      </c>
      <c r="Q173" s="551" t="s">
        <v>97</v>
      </c>
      <c r="R173" s="552" t="s">
        <v>97</v>
      </c>
      <c r="S173" s="551" t="s">
        <v>97</v>
      </c>
      <c r="T173" s="543"/>
      <c r="U173" s="542"/>
      <c r="V173" s="733" t="s">
        <v>707</v>
      </c>
      <c r="W173" s="733"/>
      <c r="X173" s="733"/>
      <c r="Y173" s="733"/>
    </row>
    <row r="174" spans="1:28" s="529" customFormat="1" ht="18.75" customHeight="1">
      <c r="A174" s="542"/>
      <c r="B174" s="542"/>
      <c r="C174" s="542"/>
      <c r="D174" s="550"/>
      <c r="E174" s="550"/>
      <c r="F174" s="550"/>
      <c r="G174" s="548" t="s">
        <v>70</v>
      </c>
      <c r="H174" s="549" t="s">
        <v>344</v>
      </c>
      <c r="I174" s="548" t="s">
        <v>70</v>
      </c>
      <c r="J174" s="547" t="s">
        <v>344</v>
      </c>
      <c r="K174" s="546"/>
      <c r="L174" s="545">
        <v>3000</v>
      </c>
      <c r="M174" s="544">
        <v>5000</v>
      </c>
      <c r="N174" s="545">
        <v>10000</v>
      </c>
      <c r="O174" s="544">
        <v>15000</v>
      </c>
      <c r="P174" s="545">
        <v>30000</v>
      </c>
      <c r="Q174" s="544">
        <v>50000</v>
      </c>
      <c r="R174" s="545">
        <v>100000</v>
      </c>
      <c r="S174" s="544">
        <v>300000</v>
      </c>
      <c r="T174" s="543"/>
      <c r="U174" s="542"/>
      <c r="V174" s="542"/>
      <c r="W174" s="542"/>
      <c r="X174" s="542"/>
      <c r="Y174" s="542"/>
    </row>
    <row r="175" spans="1:28" s="529" customFormat="1" ht="15" customHeight="1">
      <c r="A175" s="535"/>
      <c r="B175" s="535"/>
      <c r="C175" s="535"/>
      <c r="D175" s="541"/>
      <c r="E175" s="541"/>
      <c r="F175" s="541"/>
      <c r="G175" s="540" t="s">
        <v>67</v>
      </c>
      <c r="H175" s="539" t="s">
        <v>339</v>
      </c>
      <c r="I175" s="538" t="s">
        <v>67</v>
      </c>
      <c r="J175" s="537" t="s">
        <v>339</v>
      </c>
      <c r="K175" s="536"/>
      <c r="L175" s="536"/>
      <c r="M175" s="536"/>
      <c r="N175" s="536"/>
      <c r="O175" s="536"/>
      <c r="P175" s="536"/>
      <c r="Q175" s="536"/>
      <c r="R175" s="536"/>
      <c r="S175" s="536"/>
      <c r="T175" s="536"/>
      <c r="U175" s="535"/>
      <c r="V175" s="535"/>
      <c r="W175" s="535"/>
      <c r="X175" s="535"/>
      <c r="Y175" s="535"/>
    </row>
    <row r="176" spans="1:28" s="529" customFormat="1" ht="20.25" customHeight="1">
      <c r="A176" s="542" t="s">
        <v>826</v>
      </c>
      <c r="C176" s="542"/>
      <c r="D176" s="542"/>
      <c r="E176" s="522"/>
      <c r="G176" s="534"/>
      <c r="H176" s="533"/>
      <c r="I176" s="527"/>
      <c r="J176" s="533"/>
      <c r="K176" s="527"/>
      <c r="L176" s="526"/>
      <c r="M176" s="527"/>
      <c r="N176" s="527"/>
      <c r="O176" s="527"/>
      <c r="P176" s="527"/>
      <c r="Q176" s="527"/>
      <c r="R176" s="527"/>
      <c r="S176" s="605"/>
      <c r="T176" s="523"/>
      <c r="U176" s="522" t="s">
        <v>825</v>
      </c>
      <c r="W176" s="524"/>
      <c r="Y176" s="522"/>
    </row>
    <row r="177" spans="1:26" s="528" customFormat="1" ht="15.6" customHeight="1">
      <c r="A177" s="570"/>
      <c r="B177" s="515"/>
      <c r="C177" s="515"/>
      <c r="D177" s="515"/>
      <c r="E177" s="515"/>
      <c r="G177" s="568"/>
      <c r="H177" s="568"/>
      <c r="I177" s="568"/>
      <c r="J177" s="568"/>
      <c r="K177" s="520"/>
      <c r="L177" s="520"/>
      <c r="M177" s="520"/>
      <c r="N177" s="520"/>
      <c r="O177" s="520"/>
      <c r="P177" s="520"/>
      <c r="Q177" s="520"/>
      <c r="R177" s="520"/>
      <c r="S177" s="589"/>
      <c r="T177" s="584"/>
      <c r="U177" s="529" t="s">
        <v>824</v>
      </c>
      <c r="V177" s="515"/>
      <c r="Y177" s="515"/>
    </row>
    <row r="178" spans="1:26" s="529" customFormat="1" ht="15.6" customHeight="1">
      <c r="B178" s="522" t="s">
        <v>823</v>
      </c>
      <c r="C178" s="522"/>
      <c r="D178" s="542"/>
      <c r="E178" s="522"/>
      <c r="G178" s="531"/>
      <c r="H178" s="526"/>
      <c r="I178" s="531"/>
      <c r="J178" s="526"/>
      <c r="K178" s="526"/>
      <c r="L178" s="526"/>
      <c r="M178" s="526"/>
      <c r="N178" s="526"/>
      <c r="O178" s="526"/>
      <c r="P178" s="526"/>
      <c r="Q178" s="526"/>
      <c r="R178" s="526"/>
      <c r="S178" s="605"/>
      <c r="T178" s="523"/>
      <c r="V178" s="522" t="s">
        <v>822</v>
      </c>
      <c r="Y178" s="522"/>
    </row>
    <row r="179" spans="1:26" s="529" customFormat="1" ht="18" customHeight="1">
      <c r="B179" s="522"/>
      <c r="C179" s="522" t="s">
        <v>821</v>
      </c>
      <c r="D179" s="542"/>
      <c r="E179" s="522"/>
      <c r="G179" s="531">
        <v>83372.03</v>
      </c>
      <c r="H179" s="526">
        <v>100</v>
      </c>
      <c r="I179" s="531">
        <v>83372.03</v>
      </c>
      <c r="J179" s="526">
        <v>100</v>
      </c>
      <c r="K179" s="526" t="s">
        <v>46</v>
      </c>
      <c r="L179" s="526" t="s">
        <v>46</v>
      </c>
      <c r="M179" s="526">
        <v>100</v>
      </c>
      <c r="N179" s="526">
        <v>100</v>
      </c>
      <c r="O179" s="526">
        <v>100</v>
      </c>
      <c r="P179" s="526">
        <v>100</v>
      </c>
      <c r="Q179" s="526">
        <v>100</v>
      </c>
      <c r="R179" s="526">
        <v>100</v>
      </c>
      <c r="S179" s="605" t="s">
        <v>46</v>
      </c>
      <c r="T179" s="523" t="s">
        <v>46</v>
      </c>
      <c r="V179" s="522"/>
      <c r="W179" s="524"/>
      <c r="Y179" s="522"/>
    </row>
    <row r="180" spans="1:26" s="528" customFormat="1" ht="18" customHeight="1">
      <c r="B180" s="515"/>
      <c r="C180" s="515" t="s">
        <v>819</v>
      </c>
      <c r="D180" s="570"/>
      <c r="E180" s="515"/>
      <c r="G180" s="520">
        <v>42587.16</v>
      </c>
      <c r="H180" s="517">
        <v>51.08</v>
      </c>
      <c r="I180" s="520">
        <v>42587.16</v>
      </c>
      <c r="J180" s="517">
        <v>51.08</v>
      </c>
      <c r="K180" s="517" t="s">
        <v>46</v>
      </c>
      <c r="L180" s="517" t="s">
        <v>46</v>
      </c>
      <c r="M180" s="517" t="s">
        <v>46</v>
      </c>
      <c r="N180" s="517">
        <v>62.27</v>
      </c>
      <c r="O180" s="517">
        <v>33.01</v>
      </c>
      <c r="P180" s="517">
        <v>66.58</v>
      </c>
      <c r="Q180" s="517">
        <v>9.99</v>
      </c>
      <c r="R180" s="517">
        <v>91.88</v>
      </c>
      <c r="S180" s="517" t="s">
        <v>46</v>
      </c>
      <c r="T180" s="584" t="s">
        <v>46</v>
      </c>
      <c r="U180" s="604"/>
      <c r="V180" s="604"/>
      <c r="W180" s="528" t="s">
        <v>807</v>
      </c>
      <c r="Z180" s="732"/>
    </row>
    <row r="181" spans="1:26" s="528" customFormat="1" ht="18" customHeight="1">
      <c r="B181" s="515"/>
      <c r="C181" s="515" t="s">
        <v>818</v>
      </c>
      <c r="D181" s="570"/>
      <c r="E181" s="515"/>
      <c r="G181" s="520">
        <v>40784.86</v>
      </c>
      <c r="H181" s="517">
        <v>48.92</v>
      </c>
      <c r="I181" s="520">
        <v>40784.86</v>
      </c>
      <c r="J181" s="517">
        <v>48.92</v>
      </c>
      <c r="K181" s="517" t="s">
        <v>46</v>
      </c>
      <c r="L181" s="517" t="s">
        <v>46</v>
      </c>
      <c r="M181" s="517">
        <v>100</v>
      </c>
      <c r="N181" s="517">
        <v>37.729999999999997</v>
      </c>
      <c r="O181" s="517">
        <v>66.989999999999995</v>
      </c>
      <c r="P181" s="517">
        <v>33.42</v>
      </c>
      <c r="Q181" s="517">
        <v>90.01</v>
      </c>
      <c r="R181" s="517">
        <v>8.1199999999999992</v>
      </c>
      <c r="S181" s="517" t="s">
        <v>46</v>
      </c>
      <c r="T181" s="584" t="s">
        <v>46</v>
      </c>
      <c r="U181" s="604"/>
      <c r="V181" s="604"/>
      <c r="W181" s="528" t="s">
        <v>805</v>
      </c>
      <c r="Z181" s="732"/>
    </row>
    <row r="182" spans="1:26" s="529" customFormat="1" ht="18" customHeight="1">
      <c r="A182" s="522"/>
      <c r="B182" s="522" t="s">
        <v>820</v>
      </c>
      <c r="C182" s="522"/>
      <c r="D182" s="522"/>
      <c r="E182" s="522"/>
      <c r="F182" s="595"/>
      <c r="G182" s="531">
        <v>433151.81</v>
      </c>
      <c r="H182" s="526">
        <v>100</v>
      </c>
      <c r="I182" s="526">
        <v>433151.81</v>
      </c>
      <c r="J182" s="526">
        <v>100</v>
      </c>
      <c r="K182" s="526" t="s">
        <v>46</v>
      </c>
      <c r="L182" s="526" t="s">
        <v>46</v>
      </c>
      <c r="M182" s="526">
        <v>100</v>
      </c>
      <c r="N182" s="526">
        <v>100</v>
      </c>
      <c r="O182" s="526">
        <v>100</v>
      </c>
      <c r="P182" s="526">
        <v>100</v>
      </c>
      <c r="Q182" s="526">
        <v>100</v>
      </c>
      <c r="R182" s="526">
        <v>100</v>
      </c>
      <c r="S182" s="526">
        <v>100</v>
      </c>
      <c r="T182" s="530" t="s">
        <v>46</v>
      </c>
      <c r="U182" s="603"/>
      <c r="V182" s="529" t="s">
        <v>809</v>
      </c>
      <c r="Y182" s="522"/>
    </row>
    <row r="183" spans="1:26" s="528" customFormat="1" ht="18" customHeight="1">
      <c r="A183" s="515"/>
      <c r="B183" s="515"/>
      <c r="C183" s="515" t="s">
        <v>819</v>
      </c>
      <c r="D183" s="515"/>
      <c r="E183" s="515"/>
      <c r="F183" s="594"/>
      <c r="G183" s="520">
        <v>226891.17</v>
      </c>
      <c r="H183" s="517">
        <v>52.38</v>
      </c>
      <c r="I183" s="520">
        <v>226891.17</v>
      </c>
      <c r="J183" s="517">
        <v>52.38</v>
      </c>
      <c r="K183" s="517" t="s">
        <v>46</v>
      </c>
      <c r="L183" s="517" t="s">
        <v>46</v>
      </c>
      <c r="M183" s="517">
        <v>26.51</v>
      </c>
      <c r="N183" s="517">
        <v>51.34</v>
      </c>
      <c r="O183" s="517">
        <v>60.84</v>
      </c>
      <c r="P183" s="517">
        <v>45.48</v>
      </c>
      <c r="Q183" s="517">
        <v>55.37</v>
      </c>
      <c r="R183" s="517">
        <v>47.11</v>
      </c>
      <c r="S183" s="517">
        <v>81.88</v>
      </c>
      <c r="T183" s="516" t="s">
        <v>46</v>
      </c>
      <c r="U183" s="564"/>
      <c r="V183" s="564"/>
      <c r="W183" s="528" t="s">
        <v>807</v>
      </c>
      <c r="Y183" s="515"/>
    </row>
    <row r="184" spans="1:26" s="528" customFormat="1" ht="18" customHeight="1">
      <c r="A184" s="515"/>
      <c r="B184" s="515"/>
      <c r="C184" s="515" t="s">
        <v>818</v>
      </c>
      <c r="D184" s="515"/>
      <c r="E184" s="515"/>
      <c r="F184" s="594"/>
      <c r="G184" s="520">
        <v>206260.64</v>
      </c>
      <c r="H184" s="517">
        <v>47.62</v>
      </c>
      <c r="I184" s="520">
        <v>206260.64</v>
      </c>
      <c r="J184" s="517">
        <v>47.62</v>
      </c>
      <c r="K184" s="518" t="s">
        <v>46</v>
      </c>
      <c r="L184" s="518" t="s">
        <v>46</v>
      </c>
      <c r="M184" s="517">
        <v>73.489999999999995</v>
      </c>
      <c r="N184" s="517">
        <v>48.66</v>
      </c>
      <c r="O184" s="517">
        <v>39.159999999999997</v>
      </c>
      <c r="P184" s="517">
        <v>54.52</v>
      </c>
      <c r="Q184" s="517">
        <v>44.63</v>
      </c>
      <c r="R184" s="517">
        <v>52.89</v>
      </c>
      <c r="S184" s="517">
        <v>18.12</v>
      </c>
      <c r="T184" s="516" t="s">
        <v>46</v>
      </c>
      <c r="U184" s="564"/>
      <c r="V184" s="564"/>
      <c r="W184" s="528" t="s">
        <v>805</v>
      </c>
      <c r="Y184" s="515"/>
    </row>
    <row r="185" spans="1:26" s="529" customFormat="1" ht="18" customHeight="1">
      <c r="A185" s="522"/>
      <c r="B185" s="522" t="s">
        <v>817</v>
      </c>
      <c r="C185" s="522"/>
      <c r="D185" s="522"/>
      <c r="E185" s="522"/>
      <c r="F185" s="595"/>
      <c r="G185" s="602">
        <v>516523.84</v>
      </c>
      <c r="H185" s="601">
        <v>100</v>
      </c>
      <c r="I185" s="602">
        <v>516523.84</v>
      </c>
      <c r="J185" s="601">
        <v>100</v>
      </c>
      <c r="K185" s="527" t="s">
        <v>46</v>
      </c>
      <c r="L185" s="527" t="s">
        <v>46</v>
      </c>
      <c r="M185" s="601">
        <v>100</v>
      </c>
      <c r="N185" s="601">
        <v>100</v>
      </c>
      <c r="O185" s="601">
        <v>100</v>
      </c>
      <c r="P185" s="601">
        <v>100</v>
      </c>
      <c r="Q185" s="601">
        <v>100</v>
      </c>
      <c r="R185" s="601">
        <v>100</v>
      </c>
      <c r="S185" s="601">
        <v>100</v>
      </c>
      <c r="T185" s="530" t="s">
        <v>46</v>
      </c>
      <c r="U185" s="598"/>
      <c r="V185" s="529" t="s">
        <v>803</v>
      </c>
    </row>
    <row r="186" spans="1:26" s="528" customFormat="1" ht="18" customHeight="1">
      <c r="A186" s="515"/>
      <c r="B186" s="515"/>
      <c r="C186" s="515" t="s">
        <v>816</v>
      </c>
      <c r="D186" s="515"/>
      <c r="E186" s="515"/>
      <c r="F186" s="594"/>
      <c r="G186" s="600">
        <v>83372.03</v>
      </c>
      <c r="H186" s="599">
        <v>16.14</v>
      </c>
      <c r="I186" s="600">
        <v>83372.03</v>
      </c>
      <c r="J186" s="599">
        <v>16.14</v>
      </c>
      <c r="K186" s="517" t="s">
        <v>46</v>
      </c>
      <c r="L186" s="517" t="s">
        <v>46</v>
      </c>
      <c r="M186" s="599">
        <v>4.7300000000000004</v>
      </c>
      <c r="N186" s="517">
        <v>16.77</v>
      </c>
      <c r="O186" s="599">
        <v>14.65</v>
      </c>
      <c r="P186" s="599">
        <v>16.43</v>
      </c>
      <c r="Q186" s="517">
        <v>15.04</v>
      </c>
      <c r="R186" s="599">
        <v>50.41</v>
      </c>
      <c r="S186" s="517" t="s">
        <v>46</v>
      </c>
      <c r="T186" s="516" t="s">
        <v>46</v>
      </c>
      <c r="U186" s="564"/>
      <c r="V186" s="564"/>
      <c r="W186" s="528" t="s">
        <v>815</v>
      </c>
    </row>
    <row r="187" spans="1:26" s="528" customFormat="1" ht="18" customHeight="1">
      <c r="A187" s="515"/>
      <c r="B187" s="515" t="s">
        <v>802</v>
      </c>
      <c r="C187" s="570" t="s">
        <v>801</v>
      </c>
      <c r="D187" s="515"/>
      <c r="E187" s="515"/>
      <c r="F187" s="597" t="s">
        <v>510</v>
      </c>
      <c r="G187" s="600">
        <v>309597.49</v>
      </c>
      <c r="H187" s="599">
        <v>59.94</v>
      </c>
      <c r="I187" s="600">
        <v>309597.49</v>
      </c>
      <c r="J187" s="599">
        <v>59.94</v>
      </c>
      <c r="K187" s="517" t="s">
        <v>46</v>
      </c>
      <c r="L187" s="517" t="s">
        <v>46</v>
      </c>
      <c r="M187" s="599">
        <v>68.430000000000007</v>
      </c>
      <c r="N187" s="517">
        <v>53.01</v>
      </c>
      <c r="O187" s="599">
        <v>59.45</v>
      </c>
      <c r="P187" s="599">
        <v>64.790000000000006</v>
      </c>
      <c r="Q187" s="517">
        <v>59.85</v>
      </c>
      <c r="R187" s="599">
        <v>4.09</v>
      </c>
      <c r="S187" s="517">
        <v>81.88</v>
      </c>
      <c r="T187" s="516" t="s">
        <v>46</v>
      </c>
      <c r="U187" s="564"/>
      <c r="V187" s="564"/>
      <c r="W187" s="528" t="s">
        <v>800</v>
      </c>
    </row>
    <row r="188" spans="1:26" s="528" customFormat="1" ht="18" customHeight="1">
      <c r="A188" s="515"/>
      <c r="B188" s="515" t="s">
        <v>799</v>
      </c>
      <c r="C188" s="515" t="s">
        <v>798</v>
      </c>
      <c r="D188" s="515"/>
      <c r="E188" s="515"/>
      <c r="F188" s="597" t="s">
        <v>510</v>
      </c>
      <c r="G188" s="600">
        <v>121298.51</v>
      </c>
      <c r="H188" s="599">
        <v>23.48</v>
      </c>
      <c r="I188" s="600">
        <v>121298.51</v>
      </c>
      <c r="J188" s="599">
        <v>23.48</v>
      </c>
      <c r="K188" s="517" t="s">
        <v>46</v>
      </c>
      <c r="L188" s="517" t="s">
        <v>46</v>
      </c>
      <c r="M188" s="517">
        <v>26.85</v>
      </c>
      <c r="N188" s="517">
        <v>30.23</v>
      </c>
      <c r="O188" s="599">
        <v>25.29</v>
      </c>
      <c r="P188" s="599">
        <v>18.36</v>
      </c>
      <c r="Q188" s="517">
        <v>25.1</v>
      </c>
      <c r="R188" s="599">
        <v>40.42</v>
      </c>
      <c r="S188" s="517">
        <v>18.12</v>
      </c>
      <c r="T188" s="516" t="s">
        <v>46</v>
      </c>
      <c r="U188" s="564"/>
      <c r="V188" s="564"/>
      <c r="W188" s="528" t="s">
        <v>797</v>
      </c>
    </row>
    <row r="189" spans="1:26" s="528" customFormat="1" ht="18" customHeight="1">
      <c r="A189" s="515"/>
      <c r="B189" s="515" t="s">
        <v>796</v>
      </c>
      <c r="C189" s="570" t="s">
        <v>795</v>
      </c>
      <c r="D189" s="570"/>
      <c r="E189" s="515"/>
      <c r="F189" s="594"/>
      <c r="G189" s="600">
        <v>2255.81</v>
      </c>
      <c r="H189" s="599">
        <v>0.5</v>
      </c>
      <c r="I189" s="600">
        <v>2255.81</v>
      </c>
      <c r="J189" s="599">
        <v>0.5</v>
      </c>
      <c r="K189" s="517" t="s">
        <v>46</v>
      </c>
      <c r="L189" s="517" t="s">
        <v>46</v>
      </c>
      <c r="M189" s="517" t="s">
        <v>46</v>
      </c>
      <c r="N189" s="517" t="s">
        <v>46</v>
      </c>
      <c r="O189" s="599">
        <v>0.51</v>
      </c>
      <c r="P189" s="599">
        <v>0.43</v>
      </c>
      <c r="Q189" s="517" t="s">
        <v>46</v>
      </c>
      <c r="R189" s="599">
        <v>5.09</v>
      </c>
      <c r="S189" s="517" t="s">
        <v>46</v>
      </c>
      <c r="T189" s="516" t="s">
        <v>46</v>
      </c>
      <c r="U189" s="564"/>
      <c r="V189" s="564"/>
      <c r="W189" s="528" t="s">
        <v>794</v>
      </c>
    </row>
    <row r="190" spans="1:26" s="529" customFormat="1" ht="18" customHeight="1">
      <c r="A190" s="522" t="s">
        <v>814</v>
      </c>
      <c r="C190" s="522"/>
      <c r="D190" s="522"/>
      <c r="E190" s="522"/>
      <c r="F190" s="595"/>
      <c r="G190" s="534" t="s">
        <v>48</v>
      </c>
      <c r="H190" s="533" t="s">
        <v>48</v>
      </c>
      <c r="I190" s="534" t="s">
        <v>48</v>
      </c>
      <c r="J190" s="533" t="s">
        <v>48</v>
      </c>
      <c r="K190" s="527" t="s">
        <v>48</v>
      </c>
      <c r="L190" s="526" t="s">
        <v>48</v>
      </c>
      <c r="M190" s="533" t="s">
        <v>48</v>
      </c>
      <c r="N190" s="533" t="s">
        <v>48</v>
      </c>
      <c r="O190" s="533" t="s">
        <v>48</v>
      </c>
      <c r="P190" s="533" t="s">
        <v>48</v>
      </c>
      <c r="Q190" s="533" t="s">
        <v>48</v>
      </c>
      <c r="R190" s="533" t="s">
        <v>48</v>
      </c>
      <c r="S190" s="533" t="s">
        <v>48</v>
      </c>
      <c r="T190" s="523" t="s">
        <v>48</v>
      </c>
      <c r="U190" s="529" t="s">
        <v>813</v>
      </c>
      <c r="X190" s="524"/>
    </row>
    <row r="191" spans="1:26" s="529" customFormat="1" ht="18" customHeight="1">
      <c r="A191" s="522"/>
      <c r="B191" s="522"/>
      <c r="C191" s="522" t="s">
        <v>812</v>
      </c>
      <c r="D191" s="522"/>
      <c r="E191" s="522"/>
      <c r="F191" s="595"/>
      <c r="G191" s="534" t="s">
        <v>48</v>
      </c>
      <c r="H191" s="533" t="s">
        <v>48</v>
      </c>
      <c r="I191" s="534" t="s">
        <v>48</v>
      </c>
      <c r="J191" s="533" t="s">
        <v>48</v>
      </c>
      <c r="K191" s="527" t="s">
        <v>48</v>
      </c>
      <c r="L191" s="526" t="s">
        <v>48</v>
      </c>
      <c r="M191" s="533" t="s">
        <v>48</v>
      </c>
      <c r="N191" s="533" t="s">
        <v>48</v>
      </c>
      <c r="O191" s="533" t="s">
        <v>48</v>
      </c>
      <c r="P191" s="533" t="s">
        <v>48</v>
      </c>
      <c r="Q191" s="533" t="s">
        <v>48</v>
      </c>
      <c r="R191" s="533" t="s">
        <v>48</v>
      </c>
      <c r="S191" s="533" t="s">
        <v>48</v>
      </c>
      <c r="T191" s="523" t="s">
        <v>48</v>
      </c>
      <c r="U191" s="529" t="s">
        <v>811</v>
      </c>
      <c r="V191" s="598"/>
      <c r="X191" s="524"/>
    </row>
    <row r="192" spans="1:26" s="529" customFormat="1" ht="18" customHeight="1">
      <c r="A192" s="522"/>
      <c r="B192" s="522" t="s">
        <v>810</v>
      </c>
      <c r="C192" s="522"/>
      <c r="D192" s="522"/>
      <c r="E192" s="522"/>
      <c r="F192" s="595"/>
      <c r="G192" s="534">
        <v>1748168.59</v>
      </c>
      <c r="H192" s="533">
        <v>100</v>
      </c>
      <c r="I192" s="534">
        <v>1746769.38</v>
      </c>
      <c r="J192" s="533">
        <v>100</v>
      </c>
      <c r="K192" s="527" t="s">
        <v>46</v>
      </c>
      <c r="L192" s="526">
        <v>100</v>
      </c>
      <c r="M192" s="533">
        <v>100</v>
      </c>
      <c r="N192" s="533">
        <v>100</v>
      </c>
      <c r="O192" s="533">
        <v>100</v>
      </c>
      <c r="P192" s="533">
        <v>100</v>
      </c>
      <c r="Q192" s="533">
        <v>100</v>
      </c>
      <c r="R192" s="533">
        <v>100</v>
      </c>
      <c r="S192" s="533">
        <v>100</v>
      </c>
      <c r="T192" s="523" t="s">
        <v>46</v>
      </c>
      <c r="U192" s="598"/>
      <c r="V192" s="529" t="s">
        <v>809</v>
      </c>
      <c r="X192" s="524"/>
    </row>
    <row r="193" spans="1:25" s="528" customFormat="1" ht="18" customHeight="1">
      <c r="A193" s="515"/>
      <c r="B193" s="515"/>
      <c r="C193" s="515" t="s">
        <v>808</v>
      </c>
      <c r="D193" s="515"/>
      <c r="E193" s="515"/>
      <c r="F193" s="594"/>
      <c r="G193" s="519">
        <v>923782.56</v>
      </c>
      <c r="H193" s="518">
        <v>52.84</v>
      </c>
      <c r="I193" s="519">
        <v>922383.34</v>
      </c>
      <c r="J193" s="518">
        <v>52.81</v>
      </c>
      <c r="K193" s="518" t="s">
        <v>46</v>
      </c>
      <c r="L193" s="518">
        <v>57.6</v>
      </c>
      <c r="M193" s="518">
        <v>53.4</v>
      </c>
      <c r="N193" s="518">
        <v>55.84</v>
      </c>
      <c r="O193" s="518">
        <v>48.12</v>
      </c>
      <c r="P193" s="518">
        <v>53.48</v>
      </c>
      <c r="Q193" s="518">
        <v>58.04</v>
      </c>
      <c r="R193" s="518">
        <v>45.97</v>
      </c>
      <c r="S193" s="518">
        <v>50</v>
      </c>
      <c r="T193" s="584" t="s">
        <v>46</v>
      </c>
      <c r="U193" s="564"/>
      <c r="V193" s="564"/>
      <c r="W193" s="528" t="s">
        <v>807</v>
      </c>
      <c r="Y193" s="515"/>
    </row>
    <row r="194" spans="1:25" s="528" customFormat="1" ht="18" customHeight="1">
      <c r="A194" s="515"/>
      <c r="B194" s="515"/>
      <c r="C194" s="515" t="s">
        <v>806</v>
      </c>
      <c r="D194" s="515"/>
      <c r="E194" s="515"/>
      <c r="F194" s="594"/>
      <c r="G194" s="568">
        <v>824386.04</v>
      </c>
      <c r="H194" s="567">
        <v>47.16</v>
      </c>
      <c r="I194" s="568">
        <v>824386.04</v>
      </c>
      <c r="J194" s="567">
        <v>47.19</v>
      </c>
      <c r="K194" s="517" t="s">
        <v>46</v>
      </c>
      <c r="L194" s="517">
        <v>42.4</v>
      </c>
      <c r="M194" s="567">
        <v>46.6</v>
      </c>
      <c r="N194" s="567">
        <v>44.16</v>
      </c>
      <c r="O194" s="567">
        <v>51.88</v>
      </c>
      <c r="P194" s="567">
        <v>46.52</v>
      </c>
      <c r="Q194" s="567">
        <v>41.96</v>
      </c>
      <c r="R194" s="567">
        <v>54.03</v>
      </c>
      <c r="S194" s="567">
        <v>50</v>
      </c>
      <c r="T194" s="584" t="s">
        <v>46</v>
      </c>
      <c r="U194" s="564"/>
      <c r="V194" s="564"/>
      <c r="W194" s="528" t="s">
        <v>805</v>
      </c>
      <c r="Y194" s="515"/>
    </row>
    <row r="195" spans="1:25" s="529" customFormat="1" ht="18" customHeight="1">
      <c r="A195" s="522"/>
      <c r="B195" s="522" t="s">
        <v>804</v>
      </c>
      <c r="C195" s="522"/>
      <c r="D195" s="522"/>
      <c r="E195" s="522"/>
      <c r="F195" s="595"/>
      <c r="G195" s="531">
        <v>1748168.59</v>
      </c>
      <c r="H195" s="526">
        <v>100</v>
      </c>
      <c r="I195" s="531">
        <v>1746769.38</v>
      </c>
      <c r="J195" s="526">
        <v>100</v>
      </c>
      <c r="K195" s="526" t="s">
        <v>46</v>
      </c>
      <c r="L195" s="526">
        <v>100</v>
      </c>
      <c r="M195" s="526">
        <v>100</v>
      </c>
      <c r="N195" s="526">
        <v>100</v>
      </c>
      <c r="O195" s="526">
        <v>100</v>
      </c>
      <c r="P195" s="526">
        <v>100</v>
      </c>
      <c r="Q195" s="526">
        <v>100</v>
      </c>
      <c r="R195" s="526">
        <v>100</v>
      </c>
      <c r="S195" s="526">
        <v>100</v>
      </c>
      <c r="T195" s="530" t="s">
        <v>46</v>
      </c>
      <c r="V195" s="529" t="s">
        <v>803</v>
      </c>
      <c r="X195" s="524"/>
      <c r="Y195" s="522"/>
    </row>
    <row r="196" spans="1:25" s="528" customFormat="1" ht="18" customHeight="1">
      <c r="A196" s="515"/>
      <c r="B196" s="515" t="s">
        <v>802</v>
      </c>
      <c r="C196" s="570" t="s">
        <v>801</v>
      </c>
      <c r="D196" s="515"/>
      <c r="E196" s="515"/>
      <c r="F196" s="597" t="s">
        <v>510</v>
      </c>
      <c r="G196" s="520">
        <v>1869.21</v>
      </c>
      <c r="H196" s="517">
        <v>0.11</v>
      </c>
      <c r="I196" s="520">
        <v>1869.21</v>
      </c>
      <c r="J196" s="517">
        <v>0.11</v>
      </c>
      <c r="K196" s="517" t="s">
        <v>46</v>
      </c>
      <c r="L196" s="517" t="s">
        <v>46</v>
      </c>
      <c r="M196" s="517" t="s">
        <v>46</v>
      </c>
      <c r="N196" s="517">
        <v>0.61</v>
      </c>
      <c r="O196" s="517" t="s">
        <v>46</v>
      </c>
      <c r="P196" s="517" t="s">
        <v>46</v>
      </c>
      <c r="Q196" s="517" t="s">
        <v>46</v>
      </c>
      <c r="R196" s="517" t="s">
        <v>46</v>
      </c>
      <c r="S196" s="517" t="s">
        <v>46</v>
      </c>
      <c r="T196" s="516" t="s">
        <v>46</v>
      </c>
      <c r="U196" s="564"/>
      <c r="V196" s="564"/>
      <c r="W196" s="528" t="s">
        <v>800</v>
      </c>
      <c r="Y196" s="515"/>
    </row>
    <row r="197" spans="1:25" s="528" customFormat="1" ht="18.75" customHeight="1">
      <c r="A197" s="515"/>
      <c r="B197" s="515" t="s">
        <v>799</v>
      </c>
      <c r="C197" s="515" t="s">
        <v>798</v>
      </c>
      <c r="D197" s="515"/>
      <c r="E197" s="515"/>
      <c r="F197" s="597" t="s">
        <v>510</v>
      </c>
      <c r="G197" s="520">
        <v>119291.58</v>
      </c>
      <c r="H197" s="517">
        <v>6.82</v>
      </c>
      <c r="I197" s="520">
        <v>118358.47</v>
      </c>
      <c r="J197" s="517">
        <v>6.78</v>
      </c>
      <c r="K197" s="517" t="s">
        <v>46</v>
      </c>
      <c r="L197" s="517" t="s">
        <v>46</v>
      </c>
      <c r="M197" s="517">
        <v>5.39</v>
      </c>
      <c r="N197" s="517">
        <v>5.85</v>
      </c>
      <c r="O197" s="517">
        <v>3.96</v>
      </c>
      <c r="P197" s="517">
        <v>8.48</v>
      </c>
      <c r="Q197" s="517">
        <v>3.89</v>
      </c>
      <c r="R197" s="517">
        <v>16.66</v>
      </c>
      <c r="S197" s="517">
        <v>15.14</v>
      </c>
      <c r="T197" s="516" t="s">
        <v>46</v>
      </c>
      <c r="U197" s="564"/>
      <c r="V197" s="564"/>
      <c r="W197" s="528" t="s">
        <v>797</v>
      </c>
      <c r="Y197" s="515"/>
    </row>
    <row r="198" spans="1:25" s="528" customFormat="1" ht="18.75" customHeight="1">
      <c r="A198" s="515"/>
      <c r="B198" s="515" t="s">
        <v>796</v>
      </c>
      <c r="C198" s="570" t="s">
        <v>795</v>
      </c>
      <c r="D198" s="570"/>
      <c r="E198" s="515"/>
      <c r="F198" s="594"/>
      <c r="G198" s="519">
        <v>1627008.01</v>
      </c>
      <c r="H198" s="518">
        <v>93.07</v>
      </c>
      <c r="I198" s="519">
        <v>1626541.6</v>
      </c>
      <c r="J198" s="518">
        <v>93.12</v>
      </c>
      <c r="K198" s="518" t="s">
        <v>46</v>
      </c>
      <c r="L198" s="518">
        <v>100</v>
      </c>
      <c r="M198" s="518">
        <v>94.61</v>
      </c>
      <c r="N198" s="518">
        <v>93.54</v>
      </c>
      <c r="O198" s="518">
        <v>96.04</v>
      </c>
      <c r="P198" s="518">
        <v>91.52</v>
      </c>
      <c r="Q198" s="518">
        <v>96.11</v>
      </c>
      <c r="R198" s="518">
        <v>83.34</v>
      </c>
      <c r="S198" s="518">
        <v>84.86</v>
      </c>
      <c r="T198" s="516" t="s">
        <v>46</v>
      </c>
      <c r="U198" s="564"/>
      <c r="V198" s="564"/>
      <c r="W198" s="528" t="s">
        <v>794</v>
      </c>
      <c r="Y198" s="515"/>
    </row>
    <row r="199" spans="1:25" s="528" customFormat="1" ht="18.75" customHeight="1">
      <c r="A199" s="515"/>
      <c r="B199" s="515"/>
      <c r="C199" s="570"/>
      <c r="D199" s="570"/>
      <c r="E199" s="515"/>
      <c r="F199" s="515"/>
      <c r="G199" s="596"/>
      <c r="H199" s="565"/>
      <c r="I199" s="596"/>
      <c r="J199" s="565"/>
      <c r="K199" s="565"/>
      <c r="L199" s="565"/>
      <c r="M199" s="565"/>
      <c r="N199" s="565"/>
      <c r="O199" s="565"/>
      <c r="P199" s="565"/>
      <c r="Q199" s="565"/>
      <c r="R199" s="565"/>
      <c r="S199" s="565"/>
      <c r="T199" s="562"/>
      <c r="U199" s="564"/>
      <c r="V199" s="564"/>
      <c r="Y199" s="515"/>
    </row>
    <row r="200" spans="1:25" s="560" customFormat="1" ht="23.25" customHeight="1">
      <c r="A200" s="561" t="s">
        <v>717</v>
      </c>
      <c r="B200" s="561"/>
      <c r="C200" s="561"/>
      <c r="D200" s="561"/>
      <c r="E200" s="561" t="s">
        <v>716</v>
      </c>
    </row>
    <row r="201" spans="1:25" s="560" customFormat="1" ht="23.25" customHeight="1">
      <c r="A201" s="561" t="s">
        <v>715</v>
      </c>
      <c r="B201" s="561"/>
      <c r="C201" s="561"/>
      <c r="D201" s="561"/>
      <c r="E201" s="561" t="s">
        <v>714</v>
      </c>
    </row>
    <row r="202" spans="1:25" s="529" customFormat="1" ht="20.25" customHeight="1">
      <c r="A202" s="558" t="s">
        <v>48</v>
      </c>
      <c r="B202" s="558"/>
      <c r="C202" s="558"/>
      <c r="D202" s="559"/>
      <c r="E202" s="559"/>
      <c r="F202" s="559"/>
      <c r="G202" s="739" t="s">
        <v>713</v>
      </c>
      <c r="H202" s="740"/>
      <c r="I202" s="740"/>
      <c r="J202" s="741"/>
      <c r="K202" s="739" t="s">
        <v>111</v>
      </c>
      <c r="L202" s="740"/>
      <c r="M202" s="740"/>
      <c r="N202" s="740"/>
      <c r="O202" s="740"/>
      <c r="P202" s="740"/>
      <c r="Q202" s="740"/>
      <c r="R202" s="740"/>
      <c r="S202" s="740"/>
      <c r="T202" s="741"/>
      <c r="U202" s="558"/>
      <c r="V202" s="558" t="s">
        <v>48</v>
      </c>
      <c r="W202" s="558"/>
      <c r="X202" s="558"/>
      <c r="Y202" s="558"/>
    </row>
    <row r="203" spans="1:25" s="529" customFormat="1" ht="20.25" customHeight="1">
      <c r="A203" s="542"/>
      <c r="B203" s="542"/>
      <c r="C203" s="542"/>
      <c r="D203" s="550"/>
      <c r="E203" s="550"/>
      <c r="F203" s="550"/>
      <c r="G203" s="739" t="s">
        <v>73</v>
      </c>
      <c r="H203" s="741"/>
      <c r="I203" s="739" t="s">
        <v>712</v>
      </c>
      <c r="J203" s="741"/>
      <c r="K203" s="737" t="s">
        <v>109</v>
      </c>
      <c r="L203" s="742"/>
      <c r="M203" s="742"/>
      <c r="N203" s="742"/>
      <c r="O203" s="742"/>
      <c r="P203" s="742"/>
      <c r="Q203" s="742"/>
      <c r="R203" s="742"/>
      <c r="S203" s="742"/>
      <c r="T203" s="738"/>
      <c r="U203" s="542"/>
      <c r="V203" s="542" t="s">
        <v>48</v>
      </c>
      <c r="W203" s="542"/>
      <c r="X203" s="542"/>
      <c r="Y203" s="542"/>
    </row>
    <row r="204" spans="1:25" s="529" customFormat="1" ht="20.25" customHeight="1">
      <c r="A204" s="733" t="s">
        <v>711</v>
      </c>
      <c r="B204" s="733"/>
      <c r="C204" s="733"/>
      <c r="D204" s="733"/>
      <c r="E204" s="733"/>
      <c r="F204" s="734"/>
      <c r="G204" s="735" t="s">
        <v>279</v>
      </c>
      <c r="H204" s="734"/>
      <c r="I204" s="735" t="s">
        <v>710</v>
      </c>
      <c r="J204" s="734"/>
      <c r="K204" s="557" t="s">
        <v>108</v>
      </c>
      <c r="L204" s="556" t="s">
        <v>107</v>
      </c>
      <c r="M204" s="555" t="s">
        <v>106</v>
      </c>
      <c r="N204" s="556" t="s">
        <v>105</v>
      </c>
      <c r="O204" s="555" t="s">
        <v>104</v>
      </c>
      <c r="P204" s="556" t="s">
        <v>103</v>
      </c>
      <c r="Q204" s="555" t="s">
        <v>102</v>
      </c>
      <c r="R204" s="556" t="s">
        <v>101</v>
      </c>
      <c r="S204" s="555" t="s">
        <v>100</v>
      </c>
      <c r="T204" s="548" t="s">
        <v>99</v>
      </c>
      <c r="U204" s="542"/>
      <c r="V204" s="733" t="s">
        <v>709</v>
      </c>
      <c r="W204" s="733"/>
      <c r="X204" s="733"/>
      <c r="Y204" s="733"/>
    </row>
    <row r="205" spans="1:25" s="529" customFormat="1" ht="20.25" customHeight="1">
      <c r="A205" s="736"/>
      <c r="B205" s="736"/>
      <c r="C205" s="736"/>
      <c r="D205" s="736"/>
      <c r="E205" s="542"/>
      <c r="F205" s="552"/>
      <c r="G205" s="554"/>
      <c r="H205" s="553"/>
      <c r="I205" s="737" t="s">
        <v>708</v>
      </c>
      <c r="J205" s="738"/>
      <c r="K205" s="546"/>
      <c r="L205" s="552" t="s">
        <v>97</v>
      </c>
      <c r="M205" s="551" t="s">
        <v>97</v>
      </c>
      <c r="N205" s="552" t="s">
        <v>97</v>
      </c>
      <c r="O205" s="551" t="s">
        <v>97</v>
      </c>
      <c r="P205" s="552" t="s">
        <v>97</v>
      </c>
      <c r="Q205" s="551" t="s">
        <v>97</v>
      </c>
      <c r="R205" s="552" t="s">
        <v>97</v>
      </c>
      <c r="S205" s="551" t="s">
        <v>97</v>
      </c>
      <c r="T205" s="543"/>
      <c r="U205" s="542"/>
      <c r="V205" s="733" t="s">
        <v>707</v>
      </c>
      <c r="W205" s="733"/>
      <c r="X205" s="733"/>
      <c r="Y205" s="733"/>
    </row>
    <row r="206" spans="1:25" s="529" customFormat="1" ht="20.25" customHeight="1">
      <c r="A206" s="542"/>
      <c r="B206" s="542"/>
      <c r="C206" s="542"/>
      <c r="D206" s="550"/>
      <c r="E206" s="550"/>
      <c r="F206" s="550"/>
      <c r="G206" s="548" t="s">
        <v>70</v>
      </c>
      <c r="H206" s="549" t="s">
        <v>344</v>
      </c>
      <c r="I206" s="548" t="s">
        <v>70</v>
      </c>
      <c r="J206" s="547" t="s">
        <v>344</v>
      </c>
      <c r="K206" s="546"/>
      <c r="L206" s="545">
        <v>3000</v>
      </c>
      <c r="M206" s="544">
        <v>5000</v>
      </c>
      <c r="N206" s="545">
        <v>10000</v>
      </c>
      <c r="O206" s="544">
        <v>15000</v>
      </c>
      <c r="P206" s="545">
        <v>30000</v>
      </c>
      <c r="Q206" s="544">
        <v>50000</v>
      </c>
      <c r="R206" s="545">
        <v>100000</v>
      </c>
      <c r="S206" s="544">
        <v>300000</v>
      </c>
      <c r="T206" s="543"/>
      <c r="U206" s="542"/>
      <c r="V206" s="542"/>
      <c r="W206" s="542"/>
      <c r="X206" s="542"/>
      <c r="Y206" s="542"/>
    </row>
    <row r="207" spans="1:25" s="529" customFormat="1" ht="15.75" customHeight="1">
      <c r="A207" s="535"/>
      <c r="B207" s="535"/>
      <c r="C207" s="535"/>
      <c r="D207" s="541"/>
      <c r="E207" s="541"/>
      <c r="F207" s="541"/>
      <c r="G207" s="540" t="s">
        <v>67</v>
      </c>
      <c r="H207" s="539" t="s">
        <v>339</v>
      </c>
      <c r="I207" s="538" t="s">
        <v>67</v>
      </c>
      <c r="J207" s="537" t="s">
        <v>339</v>
      </c>
      <c r="K207" s="536"/>
      <c r="L207" s="536"/>
      <c r="M207" s="536"/>
      <c r="N207" s="536"/>
      <c r="O207" s="536"/>
      <c r="P207" s="536"/>
      <c r="Q207" s="536"/>
      <c r="R207" s="536"/>
      <c r="S207" s="536"/>
      <c r="T207" s="536"/>
      <c r="U207" s="535"/>
      <c r="V207" s="535"/>
      <c r="W207" s="535"/>
      <c r="X207" s="535"/>
      <c r="Y207" s="535"/>
    </row>
    <row r="208" spans="1:25" s="529" customFormat="1" ht="18.600000000000001" customHeight="1">
      <c r="A208" s="522" t="s">
        <v>793</v>
      </c>
      <c r="C208" s="522"/>
      <c r="D208" s="522"/>
      <c r="E208" s="522"/>
      <c r="F208" s="595"/>
      <c r="G208" s="531">
        <v>2181320.41</v>
      </c>
      <c r="H208" s="526">
        <v>100</v>
      </c>
      <c r="I208" s="531">
        <v>2179921.19</v>
      </c>
      <c r="J208" s="526">
        <v>100</v>
      </c>
      <c r="K208" s="526" t="s">
        <v>46</v>
      </c>
      <c r="L208" s="526">
        <v>100</v>
      </c>
      <c r="M208" s="526">
        <v>100</v>
      </c>
      <c r="N208" s="526">
        <v>100</v>
      </c>
      <c r="O208" s="526">
        <v>100</v>
      </c>
      <c r="P208" s="526">
        <v>100</v>
      </c>
      <c r="Q208" s="526">
        <v>100</v>
      </c>
      <c r="R208" s="526">
        <v>100</v>
      </c>
      <c r="S208" s="526">
        <v>100</v>
      </c>
      <c r="T208" s="530" t="s">
        <v>46</v>
      </c>
      <c r="U208" s="529" t="s">
        <v>792</v>
      </c>
      <c r="W208" s="525"/>
      <c r="X208" s="524"/>
      <c r="Y208" s="522"/>
    </row>
    <row r="209" spans="1:26" s="528" customFormat="1" ht="18.75" customHeight="1">
      <c r="A209" s="515"/>
      <c r="B209" s="515"/>
      <c r="C209" s="515" t="s">
        <v>791</v>
      </c>
      <c r="D209" s="515"/>
      <c r="E209" s="515"/>
      <c r="F209" s="594"/>
      <c r="G209" s="520">
        <v>925592.96</v>
      </c>
      <c r="H209" s="517">
        <v>42.43</v>
      </c>
      <c r="I209" s="520">
        <v>925592.96</v>
      </c>
      <c r="J209" s="517">
        <v>42.4</v>
      </c>
      <c r="K209" s="517" t="s">
        <v>46</v>
      </c>
      <c r="L209" s="517">
        <v>95.3</v>
      </c>
      <c r="M209" s="517">
        <v>69</v>
      </c>
      <c r="N209" s="517">
        <v>56.7</v>
      </c>
      <c r="O209" s="592">
        <v>47.88</v>
      </c>
      <c r="P209" s="517">
        <v>35.97</v>
      </c>
      <c r="Q209" s="517">
        <v>31.17</v>
      </c>
      <c r="R209" s="517">
        <v>25.7</v>
      </c>
      <c r="S209" s="517">
        <v>11.91</v>
      </c>
      <c r="T209" s="516" t="s">
        <v>46</v>
      </c>
      <c r="W209" s="515" t="s">
        <v>790</v>
      </c>
      <c r="Y209" s="515"/>
    </row>
    <row r="210" spans="1:26" s="528" customFormat="1" ht="18.75" customHeight="1">
      <c r="A210" s="515"/>
      <c r="B210" s="515"/>
      <c r="C210" s="515" t="s">
        <v>789</v>
      </c>
      <c r="D210" s="515"/>
      <c r="E210" s="515"/>
      <c r="F210" s="594"/>
      <c r="G210" s="520">
        <v>427040.37</v>
      </c>
      <c r="H210" s="517">
        <v>19.579999999999998</v>
      </c>
      <c r="I210" s="520">
        <v>427040.37</v>
      </c>
      <c r="J210" s="517">
        <v>19.59</v>
      </c>
      <c r="K210" s="517" t="s">
        <v>46</v>
      </c>
      <c r="L210" s="517">
        <v>4.6500000000000004</v>
      </c>
      <c r="M210" s="517">
        <v>25.99</v>
      </c>
      <c r="N210" s="517">
        <v>21.22</v>
      </c>
      <c r="O210" s="592">
        <v>21.05</v>
      </c>
      <c r="P210" s="517">
        <v>20.77</v>
      </c>
      <c r="Q210" s="517">
        <v>15.19</v>
      </c>
      <c r="R210" s="517">
        <v>5.19</v>
      </c>
      <c r="S210" s="517">
        <v>8.39</v>
      </c>
      <c r="T210" s="516" t="s">
        <v>46</v>
      </c>
      <c r="W210" s="521" t="s">
        <v>788</v>
      </c>
      <c r="Y210" s="515"/>
    </row>
    <row r="211" spans="1:26" s="528" customFormat="1" ht="18.75" customHeight="1">
      <c r="A211" s="515"/>
      <c r="B211" s="515"/>
      <c r="C211" s="515" t="s">
        <v>787</v>
      </c>
      <c r="D211" s="515"/>
      <c r="E211" s="515"/>
      <c r="F211" s="594"/>
      <c r="G211" s="520">
        <v>324014.51</v>
      </c>
      <c r="H211" s="517">
        <v>14.85</v>
      </c>
      <c r="I211" s="520">
        <v>323081.7</v>
      </c>
      <c r="J211" s="517">
        <v>14.82</v>
      </c>
      <c r="K211" s="518" t="s">
        <v>46</v>
      </c>
      <c r="L211" s="517" t="s">
        <v>46</v>
      </c>
      <c r="M211" s="517">
        <v>2.17</v>
      </c>
      <c r="N211" s="517">
        <v>11.12</v>
      </c>
      <c r="O211" s="592">
        <v>17.3</v>
      </c>
      <c r="P211" s="517">
        <v>15.64</v>
      </c>
      <c r="Q211" s="517">
        <v>18.11</v>
      </c>
      <c r="R211" s="517">
        <v>16.88</v>
      </c>
      <c r="S211" s="517">
        <v>6.53</v>
      </c>
      <c r="T211" s="516" t="s">
        <v>46</v>
      </c>
      <c r="W211" s="521" t="s">
        <v>786</v>
      </c>
      <c r="Y211" s="515"/>
    </row>
    <row r="212" spans="1:26" s="528" customFormat="1" ht="18.75" customHeight="1">
      <c r="A212" s="515"/>
      <c r="B212" s="515"/>
      <c r="C212" s="515" t="s">
        <v>785</v>
      </c>
      <c r="D212" s="515"/>
      <c r="E212" s="515"/>
      <c r="F212" s="594"/>
      <c r="G212" s="520">
        <v>237642</v>
      </c>
      <c r="H212" s="517">
        <v>10.89</v>
      </c>
      <c r="I212" s="520">
        <v>237175.6</v>
      </c>
      <c r="J212" s="517">
        <v>10.88</v>
      </c>
      <c r="K212" s="518" t="s">
        <v>46</v>
      </c>
      <c r="L212" s="517" t="s">
        <v>46</v>
      </c>
      <c r="M212" s="517">
        <v>0.6</v>
      </c>
      <c r="N212" s="517">
        <v>7.45</v>
      </c>
      <c r="O212" s="592">
        <v>9.14</v>
      </c>
      <c r="P212" s="517">
        <v>14.04</v>
      </c>
      <c r="Q212" s="517">
        <v>11.97</v>
      </c>
      <c r="R212" s="517">
        <v>19.489999999999998</v>
      </c>
      <c r="S212" s="517" t="s">
        <v>46</v>
      </c>
      <c r="T212" s="516" t="s">
        <v>46</v>
      </c>
      <c r="W212" s="521" t="s">
        <v>784</v>
      </c>
      <c r="Y212" s="515"/>
      <c r="Z212" s="732"/>
    </row>
    <row r="213" spans="1:26" s="528" customFormat="1" ht="20.25" customHeight="1">
      <c r="A213" s="515"/>
      <c r="B213" s="515"/>
      <c r="C213" s="515" t="s">
        <v>783</v>
      </c>
      <c r="D213" s="515"/>
      <c r="E213" s="515"/>
      <c r="F213" s="594"/>
      <c r="G213" s="520">
        <v>49797.91</v>
      </c>
      <c r="H213" s="517">
        <v>2.2799999999999998</v>
      </c>
      <c r="I213" s="520">
        <v>49797.91</v>
      </c>
      <c r="J213" s="517">
        <v>2.2799999999999998</v>
      </c>
      <c r="K213" s="518" t="s">
        <v>46</v>
      </c>
      <c r="L213" s="517" t="s">
        <v>46</v>
      </c>
      <c r="M213" s="517" t="s">
        <v>46</v>
      </c>
      <c r="N213" s="517">
        <v>2.04</v>
      </c>
      <c r="O213" s="592">
        <v>1.74</v>
      </c>
      <c r="P213" s="517">
        <v>2.2599999999999998</v>
      </c>
      <c r="Q213" s="517">
        <v>5.6</v>
      </c>
      <c r="R213" s="517">
        <v>0.37</v>
      </c>
      <c r="S213" s="517" t="s">
        <v>46</v>
      </c>
      <c r="T213" s="516" t="s">
        <v>46</v>
      </c>
      <c r="W213" s="515" t="s">
        <v>782</v>
      </c>
      <c r="Y213" s="515"/>
      <c r="Z213" s="732"/>
    </row>
    <row r="214" spans="1:26" s="528" customFormat="1" ht="20.25" customHeight="1">
      <c r="B214" s="515"/>
      <c r="C214" s="515" t="s">
        <v>781</v>
      </c>
      <c r="D214" s="515"/>
      <c r="E214" s="515"/>
      <c r="G214" s="520">
        <v>67486.100000000006</v>
      </c>
      <c r="H214" s="517">
        <v>3.09</v>
      </c>
      <c r="I214" s="520">
        <v>67486.100000000006</v>
      </c>
      <c r="J214" s="517">
        <v>3.1</v>
      </c>
      <c r="K214" s="517" t="s">
        <v>46</v>
      </c>
      <c r="L214" s="517" t="s">
        <v>46</v>
      </c>
      <c r="M214" s="517" t="s">
        <v>46</v>
      </c>
      <c r="N214" s="517">
        <v>0.75</v>
      </c>
      <c r="O214" s="592">
        <v>1.52</v>
      </c>
      <c r="P214" s="517">
        <v>4.4000000000000004</v>
      </c>
      <c r="Q214" s="517">
        <v>3.73</v>
      </c>
      <c r="R214" s="517">
        <v>7.12</v>
      </c>
      <c r="S214" s="517">
        <v>12.28</v>
      </c>
      <c r="T214" s="516" t="s">
        <v>46</v>
      </c>
      <c r="U214" s="593"/>
      <c r="W214" s="528" t="s">
        <v>780</v>
      </c>
    </row>
    <row r="215" spans="1:26" s="528" customFormat="1" ht="20.25" customHeight="1">
      <c r="B215" s="515"/>
      <c r="C215" s="515" t="s">
        <v>779</v>
      </c>
      <c r="D215" s="515"/>
      <c r="E215" s="515"/>
      <c r="G215" s="520">
        <v>137389.04999999999</v>
      </c>
      <c r="H215" s="517">
        <v>6.3</v>
      </c>
      <c r="I215" s="520">
        <v>137389.04999999999</v>
      </c>
      <c r="J215" s="517">
        <v>6.3</v>
      </c>
      <c r="K215" s="517" t="s">
        <v>46</v>
      </c>
      <c r="L215" s="517" t="s">
        <v>46</v>
      </c>
      <c r="M215" s="517">
        <v>2.2000000000000002</v>
      </c>
      <c r="N215" s="517">
        <v>0.73</v>
      </c>
      <c r="O215" s="592">
        <v>1.39</v>
      </c>
      <c r="P215" s="517">
        <v>6.28</v>
      </c>
      <c r="Q215" s="517">
        <v>12.86</v>
      </c>
      <c r="R215" s="517">
        <v>21.39</v>
      </c>
      <c r="S215" s="517">
        <v>58.84</v>
      </c>
      <c r="T215" s="516" t="s">
        <v>46</v>
      </c>
      <c r="U215" s="591"/>
      <c r="W215" s="528" t="s">
        <v>778</v>
      </c>
    </row>
    <row r="216" spans="1:26" s="528" customFormat="1" ht="20.25" customHeight="1">
      <c r="B216" s="515"/>
      <c r="C216" s="515" t="s">
        <v>777</v>
      </c>
      <c r="D216" s="515"/>
      <c r="E216" s="515"/>
      <c r="G216" s="520">
        <v>12357.5</v>
      </c>
      <c r="H216" s="517">
        <v>0.56999999999999995</v>
      </c>
      <c r="I216" s="520">
        <v>12357.5</v>
      </c>
      <c r="J216" s="517">
        <v>0.56999999999999995</v>
      </c>
      <c r="K216" s="517" t="s">
        <v>46</v>
      </c>
      <c r="L216" s="517" t="s">
        <v>46</v>
      </c>
      <c r="M216" s="517" t="s">
        <v>46</v>
      </c>
      <c r="N216" s="517" t="s">
        <v>46</v>
      </c>
      <c r="O216" s="517" t="s">
        <v>46</v>
      </c>
      <c r="P216" s="517">
        <v>0.59</v>
      </c>
      <c r="Q216" s="517">
        <v>1.33</v>
      </c>
      <c r="R216" s="517">
        <v>3.8</v>
      </c>
      <c r="S216" s="517">
        <v>2.0499999999999998</v>
      </c>
      <c r="T216" s="516" t="s">
        <v>46</v>
      </c>
      <c r="W216" s="528" t="s">
        <v>776</v>
      </c>
      <c r="X216" s="521"/>
      <c r="Y216" s="515"/>
    </row>
    <row r="217" spans="1:26" s="528" customFormat="1" ht="16.5" customHeight="1">
      <c r="B217" s="515"/>
      <c r="C217" s="515" t="s">
        <v>775</v>
      </c>
      <c r="D217" s="515"/>
      <c r="E217" s="515"/>
      <c r="G217" s="520" t="s">
        <v>46</v>
      </c>
      <c r="H217" s="517" t="s">
        <v>46</v>
      </c>
      <c r="I217" s="520" t="s">
        <v>46</v>
      </c>
      <c r="J217" s="517" t="s">
        <v>46</v>
      </c>
      <c r="K217" s="517" t="s">
        <v>46</v>
      </c>
      <c r="L217" s="517" t="s">
        <v>46</v>
      </c>
      <c r="M217" s="517" t="s">
        <v>46</v>
      </c>
      <c r="N217" s="517" t="s">
        <v>46</v>
      </c>
      <c r="O217" s="517" t="s">
        <v>46</v>
      </c>
      <c r="P217" s="517" t="s">
        <v>46</v>
      </c>
      <c r="Q217" s="517" t="s">
        <v>46</v>
      </c>
      <c r="R217" s="517" t="s">
        <v>46</v>
      </c>
      <c r="S217" s="517" t="s">
        <v>46</v>
      </c>
      <c r="T217" s="516" t="s">
        <v>46</v>
      </c>
      <c r="W217" s="528" t="s">
        <v>774</v>
      </c>
      <c r="Y217" s="515"/>
    </row>
    <row r="218" spans="1:26" s="529" customFormat="1" ht="19.2" customHeight="1">
      <c r="A218" s="522" t="s">
        <v>773</v>
      </c>
      <c r="C218" s="522"/>
      <c r="D218" s="522"/>
      <c r="E218" s="522"/>
      <c r="G218" s="531">
        <v>2378230.9300000002</v>
      </c>
      <c r="H218" s="526">
        <v>100</v>
      </c>
      <c r="I218" s="590">
        <v>2376831.7200000002</v>
      </c>
      <c r="J218" s="526">
        <v>100</v>
      </c>
      <c r="K218" s="527" t="s">
        <v>46</v>
      </c>
      <c r="L218" s="526">
        <v>100</v>
      </c>
      <c r="M218" s="526">
        <v>100</v>
      </c>
      <c r="N218" s="526">
        <v>100</v>
      </c>
      <c r="O218" s="526">
        <v>100</v>
      </c>
      <c r="P218" s="526">
        <v>100</v>
      </c>
      <c r="Q218" s="526">
        <v>100</v>
      </c>
      <c r="R218" s="526">
        <v>100</v>
      </c>
      <c r="S218" s="526">
        <v>100</v>
      </c>
      <c r="T218" s="530" t="s">
        <v>46</v>
      </c>
      <c r="U218" s="529" t="s">
        <v>772</v>
      </c>
      <c r="X218" s="524"/>
      <c r="Y218" s="522"/>
    </row>
    <row r="219" spans="1:26" s="528" customFormat="1" ht="19.2" customHeight="1">
      <c r="A219" s="515"/>
      <c r="B219" s="515"/>
      <c r="C219" s="515" t="s">
        <v>771</v>
      </c>
      <c r="D219" s="515"/>
      <c r="E219" s="515"/>
      <c r="G219" s="520">
        <v>82398.84</v>
      </c>
      <c r="H219" s="517">
        <v>3.46</v>
      </c>
      <c r="I219" s="519">
        <v>82398.84</v>
      </c>
      <c r="J219" s="517">
        <v>3.47</v>
      </c>
      <c r="K219" s="518" t="s">
        <v>46</v>
      </c>
      <c r="L219" s="517" t="s">
        <v>46</v>
      </c>
      <c r="M219" s="517" t="s">
        <v>46</v>
      </c>
      <c r="N219" s="517">
        <v>0.71</v>
      </c>
      <c r="O219" s="517">
        <v>0.77</v>
      </c>
      <c r="P219" s="517">
        <v>3.51</v>
      </c>
      <c r="Q219" s="517">
        <v>9.3699999999999992</v>
      </c>
      <c r="R219" s="517">
        <v>9.85</v>
      </c>
      <c r="S219" s="517">
        <v>21.65</v>
      </c>
      <c r="T219" s="516" t="s">
        <v>46</v>
      </c>
      <c r="W219" s="528" t="s">
        <v>770</v>
      </c>
      <c r="Y219" s="515"/>
    </row>
    <row r="220" spans="1:26" s="528" customFormat="1" ht="19.2" customHeight="1">
      <c r="B220" s="515"/>
      <c r="C220" s="515" t="s">
        <v>769</v>
      </c>
      <c r="D220" s="515"/>
      <c r="E220" s="515"/>
      <c r="G220" s="520">
        <v>37092.300000000003</v>
      </c>
      <c r="H220" s="517">
        <v>1.56</v>
      </c>
      <c r="I220" s="519">
        <v>37092.300000000003</v>
      </c>
      <c r="J220" s="517">
        <v>1.56</v>
      </c>
      <c r="K220" s="518" t="s">
        <v>46</v>
      </c>
      <c r="L220" s="517" t="s">
        <v>46</v>
      </c>
      <c r="M220" s="517" t="s">
        <v>46</v>
      </c>
      <c r="N220" s="517">
        <v>0.48</v>
      </c>
      <c r="O220" s="517">
        <v>0.3</v>
      </c>
      <c r="P220" s="517">
        <v>1.45</v>
      </c>
      <c r="Q220" s="517">
        <v>2.3199999999999998</v>
      </c>
      <c r="R220" s="517">
        <v>5.92</v>
      </c>
      <c r="S220" s="517">
        <v>21.38</v>
      </c>
      <c r="T220" s="516" t="s">
        <v>46</v>
      </c>
      <c r="U220" s="564"/>
      <c r="V220" s="564"/>
      <c r="W220" s="528" t="s">
        <v>768</v>
      </c>
      <c r="Y220" s="515"/>
    </row>
    <row r="221" spans="1:26" s="528" customFormat="1" ht="19.2" customHeight="1">
      <c r="B221" s="515"/>
      <c r="C221" s="515" t="s">
        <v>767</v>
      </c>
      <c r="D221" s="515"/>
      <c r="E221" s="515"/>
      <c r="G221" s="520">
        <v>24210.3</v>
      </c>
      <c r="H221" s="517">
        <v>1.02</v>
      </c>
      <c r="I221" s="519">
        <v>24210.3</v>
      </c>
      <c r="J221" s="517">
        <v>1.02</v>
      </c>
      <c r="K221" s="518" t="s">
        <v>46</v>
      </c>
      <c r="L221" s="517" t="s">
        <v>46</v>
      </c>
      <c r="M221" s="517" t="s">
        <v>46</v>
      </c>
      <c r="N221" s="517" t="s">
        <v>46</v>
      </c>
      <c r="O221" s="517">
        <v>0.6</v>
      </c>
      <c r="P221" s="517">
        <v>1.85</v>
      </c>
      <c r="Q221" s="517">
        <v>1.5</v>
      </c>
      <c r="R221" s="517" t="s">
        <v>46</v>
      </c>
      <c r="S221" s="517" t="s">
        <v>46</v>
      </c>
      <c r="T221" s="516" t="s">
        <v>46</v>
      </c>
      <c r="U221" s="564"/>
      <c r="V221" s="564"/>
      <c r="W221" s="528" t="s">
        <v>766</v>
      </c>
      <c r="Y221" s="515"/>
    </row>
    <row r="222" spans="1:26" s="528" customFormat="1" ht="19.2" customHeight="1">
      <c r="B222" s="515"/>
      <c r="C222" s="515" t="s">
        <v>765</v>
      </c>
      <c r="D222" s="515"/>
      <c r="E222" s="515"/>
      <c r="G222" s="520">
        <v>181787.45</v>
      </c>
      <c r="H222" s="517">
        <v>7.64</v>
      </c>
      <c r="I222" s="519">
        <v>181787.45</v>
      </c>
      <c r="J222" s="517">
        <v>7.65</v>
      </c>
      <c r="K222" s="517" t="s">
        <v>46</v>
      </c>
      <c r="L222" s="517" t="s">
        <v>46</v>
      </c>
      <c r="M222" s="517" t="s">
        <v>46</v>
      </c>
      <c r="N222" s="517">
        <v>3.33</v>
      </c>
      <c r="O222" s="517">
        <v>6.44</v>
      </c>
      <c r="P222" s="517">
        <v>10.61</v>
      </c>
      <c r="Q222" s="517">
        <v>9.66</v>
      </c>
      <c r="R222" s="517">
        <v>5.0599999999999996</v>
      </c>
      <c r="S222" s="517">
        <v>13.72</v>
      </c>
      <c r="T222" s="584" t="s">
        <v>46</v>
      </c>
      <c r="U222" s="564"/>
      <c r="V222" s="564"/>
      <c r="W222" s="528" t="s">
        <v>764</v>
      </c>
      <c r="Y222" s="515"/>
    </row>
    <row r="223" spans="1:26" s="528" customFormat="1" ht="19.2" customHeight="1">
      <c r="B223" s="515"/>
      <c r="C223" s="515" t="s">
        <v>763</v>
      </c>
      <c r="D223" s="515"/>
      <c r="E223" s="515"/>
      <c r="G223" s="519">
        <v>113608.1</v>
      </c>
      <c r="H223" s="518">
        <v>4.78</v>
      </c>
      <c r="I223" s="519">
        <v>112208.88</v>
      </c>
      <c r="J223" s="518">
        <v>4.72</v>
      </c>
      <c r="K223" s="518" t="s">
        <v>46</v>
      </c>
      <c r="L223" s="518" t="s">
        <v>46</v>
      </c>
      <c r="M223" s="518">
        <v>1.1299999999999999</v>
      </c>
      <c r="N223" s="518">
        <v>5.27</v>
      </c>
      <c r="O223" s="518">
        <v>5.05</v>
      </c>
      <c r="P223" s="518">
        <v>5.19</v>
      </c>
      <c r="Q223" s="518">
        <v>3.95</v>
      </c>
      <c r="R223" s="518">
        <v>5.58</v>
      </c>
      <c r="S223" s="518">
        <v>1.03</v>
      </c>
      <c r="T223" s="584" t="s">
        <v>46</v>
      </c>
      <c r="U223" s="564"/>
      <c r="V223" s="564"/>
      <c r="W223" s="528" t="s">
        <v>762</v>
      </c>
      <c r="Y223" s="515"/>
    </row>
    <row r="224" spans="1:26" s="528" customFormat="1" ht="19.2" customHeight="1">
      <c r="A224" s="515"/>
      <c r="B224" s="515"/>
      <c r="C224" s="515" t="s">
        <v>761</v>
      </c>
      <c r="D224" s="515"/>
      <c r="E224" s="515"/>
      <c r="G224" s="520">
        <v>608874.81000000006</v>
      </c>
      <c r="H224" s="517">
        <v>25.6</v>
      </c>
      <c r="I224" s="520">
        <v>608874.81000000006</v>
      </c>
      <c r="J224" s="517">
        <v>25.62</v>
      </c>
      <c r="K224" s="520" t="s">
        <v>46</v>
      </c>
      <c r="L224" s="517">
        <v>10.98</v>
      </c>
      <c r="M224" s="517">
        <v>30.32</v>
      </c>
      <c r="N224" s="517">
        <v>39.96</v>
      </c>
      <c r="O224" s="517">
        <v>30.81</v>
      </c>
      <c r="P224" s="517">
        <v>22.87</v>
      </c>
      <c r="Q224" s="517">
        <v>11.88</v>
      </c>
      <c r="R224" s="517">
        <v>4.28</v>
      </c>
      <c r="S224" s="517">
        <v>13.31</v>
      </c>
      <c r="T224" s="584" t="s">
        <v>46</v>
      </c>
      <c r="U224" s="564"/>
      <c r="V224" s="564"/>
      <c r="W224" s="528" t="s">
        <v>760</v>
      </c>
      <c r="Y224" s="515"/>
    </row>
    <row r="225" spans="1:28" s="528" customFormat="1" ht="19.2" customHeight="1">
      <c r="A225" s="515"/>
      <c r="B225" s="515"/>
      <c r="C225" s="515" t="s">
        <v>759</v>
      </c>
      <c r="D225" s="515"/>
      <c r="E225" s="515"/>
      <c r="G225" s="520">
        <v>152503.32999999999</v>
      </c>
      <c r="H225" s="517">
        <v>6.41</v>
      </c>
      <c r="I225" s="520">
        <v>152503.32999999999</v>
      </c>
      <c r="J225" s="517">
        <v>6.42</v>
      </c>
      <c r="K225" s="517" t="s">
        <v>46</v>
      </c>
      <c r="L225" s="517" t="s">
        <v>46</v>
      </c>
      <c r="M225" s="517">
        <v>2.77</v>
      </c>
      <c r="N225" s="517">
        <v>5.71</v>
      </c>
      <c r="O225" s="517">
        <v>5.9</v>
      </c>
      <c r="P225" s="517">
        <v>5.82</v>
      </c>
      <c r="Q225" s="517">
        <v>6.45</v>
      </c>
      <c r="R225" s="517">
        <v>22.99</v>
      </c>
      <c r="S225" s="517">
        <v>4.4400000000000004</v>
      </c>
      <c r="T225" s="584" t="s">
        <v>46</v>
      </c>
      <c r="W225" s="521" t="s">
        <v>758</v>
      </c>
      <c r="Y225" s="515"/>
    </row>
    <row r="226" spans="1:28" s="528" customFormat="1" ht="20.25" customHeight="1">
      <c r="A226" s="515"/>
      <c r="B226" s="515"/>
      <c r="C226" s="515" t="s">
        <v>757</v>
      </c>
      <c r="D226" s="515"/>
      <c r="E226" s="515"/>
      <c r="G226" s="520" t="s">
        <v>48</v>
      </c>
      <c r="H226" s="517" t="s">
        <v>48</v>
      </c>
      <c r="I226" s="520" t="s">
        <v>48</v>
      </c>
      <c r="J226" s="517" t="s">
        <v>48</v>
      </c>
      <c r="K226" s="518" t="s">
        <v>48</v>
      </c>
      <c r="L226" s="517" t="s">
        <v>48</v>
      </c>
      <c r="M226" s="517" t="s">
        <v>48</v>
      </c>
      <c r="N226" s="517" t="s">
        <v>48</v>
      </c>
      <c r="O226" s="517" t="s">
        <v>48</v>
      </c>
      <c r="P226" s="517" t="s">
        <v>48</v>
      </c>
      <c r="Q226" s="517" t="s">
        <v>48</v>
      </c>
      <c r="R226" s="517" t="s">
        <v>48</v>
      </c>
      <c r="S226" s="517" t="s">
        <v>48</v>
      </c>
      <c r="T226" s="584" t="s">
        <v>48</v>
      </c>
      <c r="W226" s="521" t="s">
        <v>756</v>
      </c>
      <c r="Y226" s="515"/>
    </row>
    <row r="227" spans="1:28" s="528" customFormat="1" ht="19.95" customHeight="1">
      <c r="A227" s="515"/>
      <c r="B227" s="515"/>
      <c r="C227" s="515"/>
      <c r="D227" s="515" t="s">
        <v>755</v>
      </c>
      <c r="E227" s="515"/>
      <c r="G227" s="520">
        <v>47860.33</v>
      </c>
      <c r="H227" s="517">
        <v>2.0099999999999998</v>
      </c>
      <c r="I227" s="520">
        <v>47860.33</v>
      </c>
      <c r="J227" s="517">
        <v>2.0099999999999998</v>
      </c>
      <c r="K227" s="518" t="s">
        <v>46</v>
      </c>
      <c r="L227" s="517" t="s">
        <v>46</v>
      </c>
      <c r="M227" s="517" t="s">
        <v>46</v>
      </c>
      <c r="N227" s="517">
        <v>1.31</v>
      </c>
      <c r="O227" s="517">
        <v>2.35</v>
      </c>
      <c r="P227" s="517">
        <v>2.52</v>
      </c>
      <c r="Q227" s="517">
        <v>1.84</v>
      </c>
      <c r="R227" s="517">
        <v>1.83</v>
      </c>
      <c r="S227" s="517" t="s">
        <v>46</v>
      </c>
      <c r="T227" s="584" t="s">
        <v>46</v>
      </c>
      <c r="W227" s="566"/>
      <c r="X227" s="730">
        <v>41</v>
      </c>
      <c r="Y227" s="730"/>
    </row>
    <row r="228" spans="1:28" s="528" customFormat="1" ht="32.4" customHeight="1">
      <c r="A228" s="515"/>
      <c r="B228" s="515"/>
      <c r="C228" s="515"/>
      <c r="D228" s="515"/>
      <c r="E228" s="515"/>
      <c r="G228" s="589"/>
      <c r="H228" s="563"/>
      <c r="I228" s="589"/>
      <c r="J228" s="563"/>
      <c r="K228" s="565"/>
      <c r="L228" s="563"/>
      <c r="M228" s="563"/>
      <c r="N228" s="563"/>
      <c r="O228" s="563"/>
      <c r="P228" s="563"/>
      <c r="Q228" s="563"/>
      <c r="R228" s="563"/>
      <c r="S228" s="563"/>
      <c r="T228" s="588"/>
      <c r="W228" s="566"/>
      <c r="X228" s="730"/>
      <c r="Y228" s="730"/>
    </row>
    <row r="229" spans="1:28" s="560" customFormat="1" ht="23.25" customHeight="1">
      <c r="A229" s="561" t="s">
        <v>717</v>
      </c>
      <c r="B229" s="561"/>
      <c r="C229" s="561"/>
      <c r="D229" s="561"/>
      <c r="E229" s="561" t="s">
        <v>716</v>
      </c>
      <c r="X229" s="587"/>
      <c r="Y229" s="436">
        <v>42</v>
      </c>
      <c r="AA229" s="378"/>
      <c r="AB229" s="378"/>
    </row>
    <row r="230" spans="1:28" s="560" customFormat="1" ht="23.25" customHeight="1">
      <c r="A230" s="561" t="s">
        <v>715</v>
      </c>
      <c r="B230" s="561"/>
      <c r="C230" s="561"/>
      <c r="D230" s="561"/>
      <c r="E230" s="561" t="s">
        <v>714</v>
      </c>
      <c r="AB230" s="586"/>
    </row>
    <row r="231" spans="1:28" s="529" customFormat="1" ht="20.25" customHeight="1">
      <c r="A231" s="558" t="s">
        <v>48</v>
      </c>
      <c r="B231" s="558"/>
      <c r="C231" s="558"/>
      <c r="D231" s="559"/>
      <c r="E231" s="559"/>
      <c r="F231" s="559"/>
      <c r="G231" s="739" t="s">
        <v>713</v>
      </c>
      <c r="H231" s="740"/>
      <c r="I231" s="740"/>
      <c r="J231" s="741"/>
      <c r="K231" s="739" t="s">
        <v>111</v>
      </c>
      <c r="L231" s="740"/>
      <c r="M231" s="740"/>
      <c r="N231" s="740"/>
      <c r="O231" s="740"/>
      <c r="P231" s="740"/>
      <c r="Q231" s="740"/>
      <c r="R231" s="740"/>
      <c r="S231" s="740"/>
      <c r="T231" s="741"/>
      <c r="U231" s="558"/>
      <c r="V231" s="558" t="s">
        <v>48</v>
      </c>
      <c r="W231" s="558"/>
      <c r="X231" s="558"/>
      <c r="Y231" s="558"/>
      <c r="AA231" s="586"/>
      <c r="AB231" s="586"/>
    </row>
    <row r="232" spans="1:28" s="529" customFormat="1" ht="20.25" customHeight="1">
      <c r="A232" s="542"/>
      <c r="B232" s="542"/>
      <c r="C232" s="542"/>
      <c r="D232" s="550"/>
      <c r="E232" s="550"/>
      <c r="F232" s="550"/>
      <c r="G232" s="739" t="s">
        <v>73</v>
      </c>
      <c r="H232" s="741"/>
      <c r="I232" s="739" t="s">
        <v>712</v>
      </c>
      <c r="J232" s="741"/>
      <c r="K232" s="737" t="s">
        <v>109</v>
      </c>
      <c r="L232" s="742"/>
      <c r="M232" s="742"/>
      <c r="N232" s="742"/>
      <c r="O232" s="742"/>
      <c r="P232" s="742"/>
      <c r="Q232" s="742"/>
      <c r="R232" s="742"/>
      <c r="S232" s="742"/>
      <c r="T232" s="738"/>
      <c r="U232" s="542"/>
      <c r="V232" s="542" t="s">
        <v>48</v>
      </c>
      <c r="W232" s="542"/>
      <c r="X232" s="542"/>
      <c r="Y232" s="542"/>
    </row>
    <row r="233" spans="1:28" s="529" customFormat="1" ht="20.25" customHeight="1">
      <c r="A233" s="733" t="s">
        <v>711</v>
      </c>
      <c r="B233" s="733"/>
      <c r="C233" s="733"/>
      <c r="D233" s="733"/>
      <c r="E233" s="733"/>
      <c r="F233" s="734"/>
      <c r="G233" s="735" t="s">
        <v>279</v>
      </c>
      <c r="H233" s="734"/>
      <c r="I233" s="735" t="s">
        <v>710</v>
      </c>
      <c r="J233" s="734"/>
      <c r="K233" s="557" t="s">
        <v>108</v>
      </c>
      <c r="L233" s="556" t="s">
        <v>107</v>
      </c>
      <c r="M233" s="555" t="s">
        <v>106</v>
      </c>
      <c r="N233" s="556" t="s">
        <v>105</v>
      </c>
      <c r="O233" s="555" t="s">
        <v>104</v>
      </c>
      <c r="P233" s="556" t="s">
        <v>103</v>
      </c>
      <c r="Q233" s="555" t="s">
        <v>102</v>
      </c>
      <c r="R233" s="556" t="s">
        <v>101</v>
      </c>
      <c r="S233" s="555" t="s">
        <v>100</v>
      </c>
      <c r="T233" s="548" t="s">
        <v>99</v>
      </c>
      <c r="U233" s="542"/>
      <c r="V233" s="733" t="s">
        <v>709</v>
      </c>
      <c r="W233" s="733"/>
      <c r="X233" s="733"/>
      <c r="Y233" s="733"/>
    </row>
    <row r="234" spans="1:28" s="529" customFormat="1" ht="18.75" customHeight="1">
      <c r="A234" s="736"/>
      <c r="B234" s="736"/>
      <c r="C234" s="736"/>
      <c r="D234" s="736"/>
      <c r="E234" s="542"/>
      <c r="F234" s="552"/>
      <c r="G234" s="554"/>
      <c r="H234" s="553"/>
      <c r="I234" s="737" t="s">
        <v>708</v>
      </c>
      <c r="J234" s="738"/>
      <c r="K234" s="546"/>
      <c r="L234" s="552" t="s">
        <v>97</v>
      </c>
      <c r="M234" s="551" t="s">
        <v>97</v>
      </c>
      <c r="N234" s="552" t="s">
        <v>97</v>
      </c>
      <c r="O234" s="551" t="s">
        <v>97</v>
      </c>
      <c r="P234" s="552" t="s">
        <v>97</v>
      </c>
      <c r="Q234" s="551" t="s">
        <v>97</v>
      </c>
      <c r="R234" s="552" t="s">
        <v>97</v>
      </c>
      <c r="S234" s="551" t="s">
        <v>97</v>
      </c>
      <c r="T234" s="543"/>
      <c r="U234" s="542"/>
      <c r="V234" s="733" t="s">
        <v>707</v>
      </c>
      <c r="W234" s="733"/>
      <c r="X234" s="733"/>
      <c r="Y234" s="733"/>
    </row>
    <row r="235" spans="1:28" s="529" customFormat="1" ht="18.75" customHeight="1">
      <c r="A235" s="542"/>
      <c r="B235" s="542"/>
      <c r="C235" s="542"/>
      <c r="D235" s="550"/>
      <c r="E235" s="550"/>
      <c r="F235" s="550"/>
      <c r="G235" s="548" t="s">
        <v>70</v>
      </c>
      <c r="H235" s="549" t="s">
        <v>344</v>
      </c>
      <c r="I235" s="548" t="s">
        <v>70</v>
      </c>
      <c r="J235" s="547" t="s">
        <v>344</v>
      </c>
      <c r="K235" s="546"/>
      <c r="L235" s="545">
        <v>3000</v>
      </c>
      <c r="M235" s="544">
        <v>5000</v>
      </c>
      <c r="N235" s="545">
        <v>10000</v>
      </c>
      <c r="O235" s="544">
        <v>15000</v>
      </c>
      <c r="P235" s="545">
        <v>30000</v>
      </c>
      <c r="Q235" s="544">
        <v>50000</v>
      </c>
      <c r="R235" s="545">
        <v>100000</v>
      </c>
      <c r="S235" s="544">
        <v>300000</v>
      </c>
      <c r="T235" s="543"/>
      <c r="U235" s="542"/>
      <c r="V235" s="542"/>
      <c r="W235" s="542"/>
      <c r="X235" s="542"/>
      <c r="Y235" s="542"/>
    </row>
    <row r="236" spans="1:28" s="529" customFormat="1" ht="18.75" customHeight="1">
      <c r="A236" s="535"/>
      <c r="B236" s="535"/>
      <c r="C236" s="535"/>
      <c r="D236" s="541"/>
      <c r="E236" s="541"/>
      <c r="F236" s="541"/>
      <c r="G236" s="540" t="s">
        <v>67</v>
      </c>
      <c r="H236" s="539" t="s">
        <v>339</v>
      </c>
      <c r="I236" s="538" t="s">
        <v>67</v>
      </c>
      <c r="J236" s="537" t="s">
        <v>339</v>
      </c>
      <c r="K236" s="536"/>
      <c r="L236" s="536"/>
      <c r="M236" s="536"/>
      <c r="N236" s="536"/>
      <c r="O236" s="536"/>
      <c r="P236" s="536"/>
      <c r="Q236" s="536"/>
      <c r="R236" s="536"/>
      <c r="S236" s="536"/>
      <c r="T236" s="536"/>
      <c r="U236" s="535"/>
      <c r="V236" s="535"/>
      <c r="W236" s="535"/>
      <c r="X236" s="535"/>
      <c r="Y236" s="535"/>
    </row>
    <row r="237" spans="1:28" s="528" customFormat="1" ht="18.600000000000001" customHeight="1">
      <c r="A237" s="515"/>
      <c r="B237" s="515"/>
      <c r="C237" s="515" t="s">
        <v>754</v>
      </c>
      <c r="D237" s="515"/>
      <c r="E237" s="515"/>
      <c r="G237" s="520">
        <v>51257.46</v>
      </c>
      <c r="H237" s="517">
        <v>2.16</v>
      </c>
      <c r="I237" s="520">
        <v>51257.46</v>
      </c>
      <c r="J237" s="517">
        <v>2.16</v>
      </c>
      <c r="K237" s="517" t="s">
        <v>46</v>
      </c>
      <c r="L237" s="517" t="s">
        <v>46</v>
      </c>
      <c r="M237" s="517" t="s">
        <v>46</v>
      </c>
      <c r="N237" s="517">
        <v>0.28999999999999998</v>
      </c>
      <c r="O237" s="517">
        <v>1.8</v>
      </c>
      <c r="P237" s="517">
        <v>2.33</v>
      </c>
      <c r="Q237" s="517">
        <v>3.99</v>
      </c>
      <c r="R237" s="517">
        <v>8.26</v>
      </c>
      <c r="S237" s="517" t="s">
        <v>46</v>
      </c>
      <c r="T237" s="584" t="s">
        <v>46</v>
      </c>
      <c r="W237" s="521" t="s">
        <v>753</v>
      </c>
      <c r="Y237" s="515"/>
    </row>
    <row r="238" spans="1:28" s="528" customFormat="1" ht="20.25" customHeight="1">
      <c r="A238" s="515"/>
      <c r="B238" s="515"/>
      <c r="C238" s="515" t="s">
        <v>752</v>
      </c>
      <c r="D238" s="515"/>
      <c r="E238" s="515"/>
      <c r="G238" s="568" t="s">
        <v>48</v>
      </c>
      <c r="H238" s="567" t="s">
        <v>48</v>
      </c>
      <c r="I238" s="519" t="s">
        <v>48</v>
      </c>
      <c r="J238" s="567" t="s">
        <v>48</v>
      </c>
      <c r="K238" s="518" t="s">
        <v>48</v>
      </c>
      <c r="L238" s="567" t="s">
        <v>48</v>
      </c>
      <c r="M238" s="567" t="s">
        <v>48</v>
      </c>
      <c r="N238" s="567" t="s">
        <v>48</v>
      </c>
      <c r="O238" s="567" t="s">
        <v>48</v>
      </c>
      <c r="P238" s="567" t="s">
        <v>48</v>
      </c>
      <c r="Q238" s="567" t="s">
        <v>48</v>
      </c>
      <c r="R238" s="567" t="s">
        <v>48</v>
      </c>
      <c r="S238" s="567" t="s">
        <v>48</v>
      </c>
      <c r="T238" s="585" t="s">
        <v>48</v>
      </c>
      <c r="W238" s="521" t="s">
        <v>751</v>
      </c>
      <c r="Y238" s="515"/>
    </row>
    <row r="239" spans="1:28" s="528" customFormat="1" ht="19.2" customHeight="1">
      <c r="A239" s="515"/>
      <c r="B239" s="515"/>
      <c r="C239" s="515"/>
      <c r="D239" s="515" t="s">
        <v>750</v>
      </c>
      <c r="E239" s="515"/>
      <c r="G239" s="568">
        <v>37622.160000000003</v>
      </c>
      <c r="H239" s="567">
        <v>1.58</v>
      </c>
      <c r="I239" s="519">
        <v>37622.160000000003</v>
      </c>
      <c r="J239" s="567">
        <v>1.58</v>
      </c>
      <c r="K239" s="518" t="s">
        <v>46</v>
      </c>
      <c r="L239" s="518" t="s">
        <v>46</v>
      </c>
      <c r="M239" s="518" t="s">
        <v>46</v>
      </c>
      <c r="N239" s="567">
        <v>1.24</v>
      </c>
      <c r="O239" s="567">
        <v>0.96</v>
      </c>
      <c r="P239" s="567">
        <v>2.1800000000000002</v>
      </c>
      <c r="Q239" s="567">
        <v>1.51</v>
      </c>
      <c r="R239" s="517">
        <v>3.67</v>
      </c>
      <c r="S239" s="517" t="s">
        <v>46</v>
      </c>
      <c r="T239" s="584" t="s">
        <v>46</v>
      </c>
      <c r="W239" s="521"/>
      <c r="Y239" s="515"/>
    </row>
    <row r="240" spans="1:28" s="528" customFormat="1" ht="20.25" customHeight="1">
      <c r="A240" s="515"/>
      <c r="B240" s="515"/>
      <c r="C240" s="515" t="s">
        <v>749</v>
      </c>
      <c r="D240" s="515"/>
      <c r="E240" s="515"/>
      <c r="G240" s="519"/>
      <c r="H240" s="518"/>
      <c r="I240" s="519"/>
      <c r="J240" s="518"/>
      <c r="K240" s="518"/>
      <c r="L240" s="518"/>
      <c r="M240" s="518"/>
      <c r="N240" s="518"/>
      <c r="O240" s="518"/>
      <c r="P240" s="518"/>
      <c r="Q240" s="518"/>
      <c r="R240" s="518"/>
      <c r="S240" s="518"/>
      <c r="T240" s="584"/>
      <c r="W240" s="521" t="s">
        <v>748</v>
      </c>
      <c r="Y240" s="515"/>
    </row>
    <row r="241" spans="1:26" s="528" customFormat="1" ht="19.2" customHeight="1">
      <c r="A241" s="515"/>
      <c r="B241" s="515"/>
      <c r="C241" s="515"/>
      <c r="D241" s="515"/>
      <c r="E241" s="515"/>
      <c r="G241" s="519">
        <v>17390.990000000002</v>
      </c>
      <c r="H241" s="518">
        <v>0.73</v>
      </c>
      <c r="I241" s="519">
        <v>17390.990000000002</v>
      </c>
      <c r="J241" s="518">
        <v>0.73</v>
      </c>
      <c r="K241" s="518" t="s">
        <v>46</v>
      </c>
      <c r="L241" s="518" t="s">
        <v>46</v>
      </c>
      <c r="M241" s="518" t="s">
        <v>46</v>
      </c>
      <c r="N241" s="518">
        <v>1.56</v>
      </c>
      <c r="O241" s="518">
        <v>0.43</v>
      </c>
      <c r="P241" s="518">
        <v>0.88</v>
      </c>
      <c r="Q241" s="518">
        <v>0.17</v>
      </c>
      <c r="R241" s="518">
        <v>0.45</v>
      </c>
      <c r="S241" s="518" t="s">
        <v>46</v>
      </c>
      <c r="T241" s="584" t="s">
        <v>46</v>
      </c>
      <c r="W241" s="515" t="s">
        <v>747</v>
      </c>
      <c r="Y241" s="515"/>
    </row>
    <row r="242" spans="1:26" s="528" customFormat="1" ht="19.2" customHeight="1">
      <c r="A242" s="515"/>
      <c r="B242" s="515"/>
      <c r="C242" s="515" t="s">
        <v>746</v>
      </c>
      <c r="D242" s="515"/>
      <c r="E242" s="515"/>
      <c r="G242" s="568">
        <v>24839.599999999999</v>
      </c>
      <c r="H242" s="567">
        <v>1.04</v>
      </c>
      <c r="I242" s="568">
        <v>24839.599999999999</v>
      </c>
      <c r="J242" s="567">
        <v>1.05</v>
      </c>
      <c r="K242" s="518" t="s">
        <v>46</v>
      </c>
      <c r="L242" s="518" t="s">
        <v>46</v>
      </c>
      <c r="M242" s="567" t="s">
        <v>46</v>
      </c>
      <c r="N242" s="567">
        <v>0.56000000000000005</v>
      </c>
      <c r="O242" s="567">
        <v>0.74</v>
      </c>
      <c r="P242" s="567">
        <v>1.19</v>
      </c>
      <c r="Q242" s="518">
        <v>1.53</v>
      </c>
      <c r="R242" s="518">
        <v>3.67</v>
      </c>
      <c r="S242" s="518" t="s">
        <v>46</v>
      </c>
      <c r="T242" s="584" t="s">
        <v>46</v>
      </c>
      <c r="W242" s="521" t="s">
        <v>745</v>
      </c>
      <c r="Y242" s="515"/>
    </row>
    <row r="243" spans="1:26" s="528" customFormat="1" ht="19.2" customHeight="1">
      <c r="A243" s="515"/>
      <c r="B243" s="515"/>
      <c r="C243" s="515" t="s">
        <v>728</v>
      </c>
      <c r="D243" s="515"/>
      <c r="E243" s="515"/>
      <c r="G243" s="568">
        <v>998785.26</v>
      </c>
      <c r="H243" s="567">
        <v>42</v>
      </c>
      <c r="I243" s="568">
        <v>998785.26</v>
      </c>
      <c r="J243" s="567">
        <v>42.02</v>
      </c>
      <c r="K243" s="518" t="s">
        <v>46</v>
      </c>
      <c r="L243" s="567">
        <v>89.02</v>
      </c>
      <c r="M243" s="567">
        <v>65.78</v>
      </c>
      <c r="N243" s="567">
        <v>39.58</v>
      </c>
      <c r="O243" s="567">
        <v>43.84</v>
      </c>
      <c r="P243" s="567">
        <v>39.590000000000003</v>
      </c>
      <c r="Q243" s="567">
        <v>45.84</v>
      </c>
      <c r="R243" s="567">
        <v>28.43</v>
      </c>
      <c r="S243" s="567">
        <v>24.46</v>
      </c>
      <c r="T243" s="584" t="s">
        <v>46</v>
      </c>
      <c r="W243" s="521" t="s">
        <v>727</v>
      </c>
      <c r="Y243" s="515"/>
      <c r="Z243" s="732"/>
    </row>
    <row r="244" spans="1:26" s="529" customFormat="1" ht="19.2" customHeight="1">
      <c r="A244" s="522" t="s">
        <v>744</v>
      </c>
      <c r="C244" s="522"/>
      <c r="D244" s="522"/>
      <c r="E244" s="522"/>
      <c r="G244" s="531">
        <v>2378230.9300000002</v>
      </c>
      <c r="H244" s="526">
        <v>100</v>
      </c>
      <c r="I244" s="531">
        <v>2376831.7200000002</v>
      </c>
      <c r="J244" s="526">
        <v>100</v>
      </c>
      <c r="K244" s="526" t="s">
        <v>46</v>
      </c>
      <c r="L244" s="526">
        <v>100</v>
      </c>
      <c r="M244" s="526">
        <v>100</v>
      </c>
      <c r="N244" s="526">
        <v>100</v>
      </c>
      <c r="O244" s="526">
        <v>100</v>
      </c>
      <c r="P244" s="526">
        <v>100</v>
      </c>
      <c r="Q244" s="526">
        <v>100</v>
      </c>
      <c r="R244" s="526">
        <v>100</v>
      </c>
      <c r="S244" s="526">
        <v>100</v>
      </c>
      <c r="T244" s="530" t="s">
        <v>46</v>
      </c>
      <c r="U244" s="529" t="s">
        <v>743</v>
      </c>
      <c r="X244" s="524"/>
      <c r="Y244" s="522"/>
      <c r="Z244" s="732"/>
    </row>
    <row r="245" spans="1:26" s="528" customFormat="1" ht="19.2" customHeight="1">
      <c r="B245" s="515"/>
      <c r="C245" s="515" t="s">
        <v>742</v>
      </c>
      <c r="D245" s="515"/>
      <c r="E245" s="515"/>
      <c r="G245" s="520">
        <v>33139</v>
      </c>
      <c r="H245" s="517">
        <v>1.39</v>
      </c>
      <c r="I245" s="519">
        <v>33139</v>
      </c>
      <c r="J245" s="517">
        <v>1.39</v>
      </c>
      <c r="K245" s="518" t="s">
        <v>46</v>
      </c>
      <c r="L245" s="517" t="s">
        <v>46</v>
      </c>
      <c r="M245" s="517" t="s">
        <v>46</v>
      </c>
      <c r="N245" s="517">
        <v>0.48</v>
      </c>
      <c r="O245" s="517">
        <v>0.5</v>
      </c>
      <c r="P245" s="517">
        <v>1.58</v>
      </c>
      <c r="Q245" s="517">
        <v>0.38</v>
      </c>
      <c r="R245" s="517">
        <v>8.15</v>
      </c>
      <c r="S245" s="517">
        <v>14.3</v>
      </c>
      <c r="T245" s="516" t="s">
        <v>46</v>
      </c>
      <c r="V245" s="564"/>
      <c r="W245" s="528" t="s">
        <v>741</v>
      </c>
      <c r="Y245" s="515"/>
    </row>
    <row r="246" spans="1:26" s="528" customFormat="1" ht="19.2" customHeight="1">
      <c r="B246" s="515"/>
      <c r="C246" s="515" t="s">
        <v>740</v>
      </c>
      <c r="D246" s="515"/>
      <c r="E246" s="515"/>
      <c r="G246" s="520">
        <v>514670.12</v>
      </c>
      <c r="H246" s="517">
        <v>21.64</v>
      </c>
      <c r="I246" s="519">
        <v>514670.12</v>
      </c>
      <c r="J246" s="517">
        <v>21.64</v>
      </c>
      <c r="K246" s="518" t="s">
        <v>46</v>
      </c>
      <c r="L246" s="517">
        <v>2.48</v>
      </c>
      <c r="M246" s="517">
        <v>16.61</v>
      </c>
      <c r="N246" s="517">
        <v>27.52</v>
      </c>
      <c r="O246" s="517">
        <v>23.52</v>
      </c>
      <c r="P246" s="517">
        <v>21.86</v>
      </c>
      <c r="Q246" s="517">
        <v>14.72</v>
      </c>
      <c r="R246" s="517">
        <v>15.2</v>
      </c>
      <c r="S246" s="517">
        <v>15.22</v>
      </c>
      <c r="T246" s="516" t="s">
        <v>46</v>
      </c>
      <c r="V246" s="564"/>
      <c r="W246" s="528" t="s">
        <v>739</v>
      </c>
    </row>
    <row r="247" spans="1:26" s="528" customFormat="1" ht="19.2" customHeight="1">
      <c r="B247" s="515"/>
      <c r="C247" s="515" t="s">
        <v>738</v>
      </c>
      <c r="D247" s="515"/>
      <c r="E247" s="515"/>
      <c r="G247" s="520">
        <v>247707.09</v>
      </c>
      <c r="H247" s="517">
        <v>10.42</v>
      </c>
      <c r="I247" s="519">
        <v>247707.09</v>
      </c>
      <c r="J247" s="517">
        <v>10.42</v>
      </c>
      <c r="K247" s="518" t="s">
        <v>46</v>
      </c>
      <c r="L247" s="517">
        <v>2.48</v>
      </c>
      <c r="M247" s="517">
        <v>1.62</v>
      </c>
      <c r="N247" s="517">
        <v>11.28</v>
      </c>
      <c r="O247" s="517">
        <v>11.98</v>
      </c>
      <c r="P247" s="517">
        <v>10.93</v>
      </c>
      <c r="Q247" s="517">
        <v>7.23</v>
      </c>
      <c r="R247" s="517">
        <v>11.7</v>
      </c>
      <c r="S247" s="517">
        <v>11.81</v>
      </c>
      <c r="T247" s="516" t="s">
        <v>46</v>
      </c>
      <c r="V247" s="564"/>
      <c r="W247" s="528" t="s">
        <v>737</v>
      </c>
    </row>
    <row r="248" spans="1:26" s="528" customFormat="1" ht="19.2" customHeight="1">
      <c r="B248" s="515"/>
      <c r="C248" s="515" t="s">
        <v>736</v>
      </c>
      <c r="D248" s="515"/>
      <c r="E248" s="515"/>
      <c r="F248" s="515"/>
      <c r="G248" s="520">
        <v>92473.08</v>
      </c>
      <c r="H248" s="517">
        <v>3.89</v>
      </c>
      <c r="I248" s="520">
        <v>92473.08</v>
      </c>
      <c r="J248" s="516">
        <v>3.89</v>
      </c>
      <c r="K248" s="579" t="s">
        <v>46</v>
      </c>
      <c r="L248" s="579" t="s">
        <v>46</v>
      </c>
      <c r="M248" s="579" t="s">
        <v>46</v>
      </c>
      <c r="N248" s="579">
        <v>2.14</v>
      </c>
      <c r="O248" s="516">
        <v>1.52</v>
      </c>
      <c r="P248" s="516">
        <v>4.68</v>
      </c>
      <c r="Q248" s="516">
        <v>6.39</v>
      </c>
      <c r="R248" s="579">
        <v>6.82</v>
      </c>
      <c r="S248" s="579">
        <v>23.6</v>
      </c>
      <c r="T248" s="516" t="s">
        <v>46</v>
      </c>
      <c r="V248" s="564"/>
      <c r="W248" s="528" t="s">
        <v>735</v>
      </c>
    </row>
    <row r="249" spans="1:26" s="528" customFormat="1" ht="19.5" customHeight="1">
      <c r="B249" s="515"/>
      <c r="C249" s="515" t="s">
        <v>734</v>
      </c>
      <c r="D249" s="515"/>
      <c r="E249" s="515"/>
      <c r="G249" s="520">
        <v>9155.27</v>
      </c>
      <c r="H249" s="517">
        <v>0.38</v>
      </c>
      <c r="I249" s="519">
        <v>9155.27</v>
      </c>
      <c r="J249" s="517">
        <v>0.39</v>
      </c>
      <c r="K249" s="583" t="s">
        <v>46</v>
      </c>
      <c r="L249" s="580" t="s">
        <v>46</v>
      </c>
      <c r="M249" s="580" t="s">
        <v>46</v>
      </c>
      <c r="N249" s="580" t="s">
        <v>46</v>
      </c>
      <c r="O249" s="517" t="s">
        <v>46</v>
      </c>
      <c r="P249" s="517">
        <v>0.21</v>
      </c>
      <c r="Q249" s="517">
        <v>0.28999999999999998</v>
      </c>
      <c r="R249" s="580">
        <v>6.6</v>
      </c>
      <c r="S249" s="580" t="s">
        <v>46</v>
      </c>
      <c r="T249" s="582" t="s">
        <v>46</v>
      </c>
      <c r="U249" s="581"/>
      <c r="W249" s="528" t="s">
        <v>733</v>
      </c>
      <c r="Y249" s="515"/>
    </row>
    <row r="250" spans="1:26" s="528" customFormat="1" ht="19.5" customHeight="1">
      <c r="B250" s="515"/>
      <c r="C250" s="515" t="s">
        <v>732</v>
      </c>
      <c r="D250" s="515"/>
      <c r="E250" s="515"/>
      <c r="G250" s="520">
        <v>480501.83</v>
      </c>
      <c r="H250" s="517">
        <v>20.2</v>
      </c>
      <c r="I250" s="519">
        <v>479102.62</v>
      </c>
      <c r="J250" s="517">
        <v>20.16</v>
      </c>
      <c r="K250" s="580" t="s">
        <v>46</v>
      </c>
      <c r="L250" s="580">
        <v>6.03</v>
      </c>
      <c r="M250" s="580">
        <v>15.98</v>
      </c>
      <c r="N250" s="580">
        <v>19.010000000000002</v>
      </c>
      <c r="O250" s="517">
        <v>18.7</v>
      </c>
      <c r="P250" s="517">
        <v>20.9</v>
      </c>
      <c r="Q250" s="517">
        <v>25.15</v>
      </c>
      <c r="R250" s="580">
        <v>23.1</v>
      </c>
      <c r="S250" s="580">
        <v>10.59</v>
      </c>
      <c r="T250" s="579" t="s">
        <v>46</v>
      </c>
      <c r="W250" s="528" t="s">
        <v>731</v>
      </c>
      <c r="Y250" s="515"/>
    </row>
    <row r="251" spans="1:26" s="528" customFormat="1" ht="19.5" customHeight="1">
      <c r="B251" s="515"/>
      <c r="C251" s="515" t="s">
        <v>730</v>
      </c>
      <c r="D251" s="515"/>
      <c r="E251" s="515"/>
      <c r="G251" s="520">
        <v>1799.81</v>
      </c>
      <c r="H251" s="517">
        <v>0.08</v>
      </c>
      <c r="I251" s="519">
        <v>1799.81</v>
      </c>
      <c r="J251" s="517">
        <v>0.08</v>
      </c>
      <c r="K251" s="580" t="s">
        <v>46</v>
      </c>
      <c r="L251" s="580" t="s">
        <v>46</v>
      </c>
      <c r="M251" s="580" t="s">
        <v>46</v>
      </c>
      <c r="N251" s="580" t="s">
        <v>46</v>
      </c>
      <c r="O251" s="517" t="s">
        <v>46</v>
      </c>
      <c r="P251" s="517">
        <v>0.2</v>
      </c>
      <c r="Q251" s="517" t="s">
        <v>46</v>
      </c>
      <c r="R251" s="580" t="s">
        <v>46</v>
      </c>
      <c r="S251" s="580" t="s">
        <v>46</v>
      </c>
      <c r="T251" s="579" t="s">
        <v>46</v>
      </c>
      <c r="W251" s="528" t="s">
        <v>729</v>
      </c>
      <c r="Y251" s="515"/>
    </row>
    <row r="252" spans="1:26" s="528" customFormat="1" ht="19.5" customHeight="1">
      <c r="A252" s="515"/>
      <c r="B252" s="515"/>
      <c r="C252" s="515" t="s">
        <v>728</v>
      </c>
      <c r="D252" s="515"/>
      <c r="E252" s="515"/>
      <c r="G252" s="520">
        <v>998785.26</v>
      </c>
      <c r="H252" s="517">
        <v>42</v>
      </c>
      <c r="I252" s="520">
        <v>998785.26</v>
      </c>
      <c r="J252" s="517">
        <v>42.02</v>
      </c>
      <c r="K252" s="580" t="s">
        <v>46</v>
      </c>
      <c r="L252" s="580">
        <v>89.02</v>
      </c>
      <c r="M252" s="580">
        <v>65.78</v>
      </c>
      <c r="N252" s="580">
        <v>39.58</v>
      </c>
      <c r="O252" s="517">
        <v>43.84</v>
      </c>
      <c r="P252" s="517">
        <v>39.590000000000003</v>
      </c>
      <c r="Q252" s="517">
        <v>45.84</v>
      </c>
      <c r="R252" s="580">
        <v>28.43</v>
      </c>
      <c r="S252" s="580">
        <v>24.46</v>
      </c>
      <c r="T252" s="579" t="s">
        <v>46</v>
      </c>
      <c r="W252" s="528" t="s">
        <v>727</v>
      </c>
      <c r="Y252" s="515"/>
    </row>
    <row r="253" spans="1:26" s="529" customFormat="1" ht="19.5" customHeight="1">
      <c r="A253" s="522" t="s">
        <v>726</v>
      </c>
      <c r="C253" s="522"/>
      <c r="D253" s="522"/>
      <c r="E253" s="522"/>
      <c r="G253" s="534">
        <v>117359.4</v>
      </c>
      <c r="H253" s="533">
        <v>4.91</v>
      </c>
      <c r="I253" s="534">
        <v>117359.4</v>
      </c>
      <c r="J253" s="533">
        <v>4.92</v>
      </c>
      <c r="K253" s="578" t="s">
        <v>46</v>
      </c>
      <c r="L253" s="533">
        <v>18.649999999999999</v>
      </c>
      <c r="M253" s="533">
        <v>15.18</v>
      </c>
      <c r="N253" s="533">
        <v>7.4</v>
      </c>
      <c r="O253" s="533">
        <v>6.33</v>
      </c>
      <c r="P253" s="533">
        <v>3.33</v>
      </c>
      <c r="Q253" s="533">
        <v>1.58</v>
      </c>
      <c r="R253" s="577">
        <v>0.33</v>
      </c>
      <c r="S253" s="577" t="s">
        <v>46</v>
      </c>
      <c r="T253" s="577" t="s">
        <v>46</v>
      </c>
      <c r="U253" s="529" t="s">
        <v>725</v>
      </c>
      <c r="Y253" s="522"/>
    </row>
    <row r="254" spans="1:26" s="528" customFormat="1" ht="19.5" customHeight="1">
      <c r="A254" s="515"/>
      <c r="B254" s="515"/>
      <c r="C254" s="515" t="s">
        <v>724</v>
      </c>
      <c r="D254" s="515"/>
      <c r="E254" s="515"/>
      <c r="G254" s="568" t="s">
        <v>48</v>
      </c>
      <c r="H254" s="567" t="s">
        <v>48</v>
      </c>
      <c r="I254" s="568" t="s">
        <v>48</v>
      </c>
      <c r="J254" s="567" t="s">
        <v>48</v>
      </c>
      <c r="K254" s="518" t="s">
        <v>48</v>
      </c>
      <c r="L254" s="567" t="s">
        <v>48</v>
      </c>
      <c r="M254" s="567" t="s">
        <v>48</v>
      </c>
      <c r="N254" s="567" t="s">
        <v>48</v>
      </c>
      <c r="O254" s="567" t="s">
        <v>48</v>
      </c>
      <c r="P254" s="567" t="s">
        <v>48</v>
      </c>
      <c r="Q254" s="567" t="s">
        <v>48</v>
      </c>
      <c r="R254" s="567" t="s">
        <v>48</v>
      </c>
      <c r="S254" s="567" t="s">
        <v>48</v>
      </c>
      <c r="T254" s="576" t="s">
        <v>48</v>
      </c>
      <c r="W254" s="528" t="s">
        <v>723</v>
      </c>
      <c r="Y254" s="515"/>
    </row>
    <row r="255" spans="1:26" s="569" customFormat="1" ht="15.75" customHeight="1">
      <c r="A255" s="570"/>
      <c r="B255" s="570"/>
      <c r="C255" s="570"/>
      <c r="D255" s="570"/>
      <c r="E255" s="570"/>
      <c r="G255" s="575">
        <v>141045.74</v>
      </c>
      <c r="H255" s="573">
        <v>5.91</v>
      </c>
      <c r="I255" s="575">
        <v>141045.74</v>
      </c>
      <c r="J255" s="573">
        <v>5.91</v>
      </c>
      <c r="K255" s="574" t="s">
        <v>46</v>
      </c>
      <c r="L255" s="574" t="s">
        <v>46</v>
      </c>
      <c r="M255" s="573">
        <v>2.66</v>
      </c>
      <c r="N255" s="573">
        <v>5.66</v>
      </c>
      <c r="O255" s="573">
        <v>4.8099999999999996</v>
      </c>
      <c r="P255" s="573">
        <v>7.93</v>
      </c>
      <c r="Q255" s="573">
        <v>2.97</v>
      </c>
      <c r="R255" s="573">
        <v>8.94</v>
      </c>
      <c r="S255" s="572">
        <v>0.82</v>
      </c>
      <c r="T255" s="571" t="s">
        <v>46</v>
      </c>
      <c r="W255" s="569" t="s">
        <v>722</v>
      </c>
      <c r="Y255" s="570"/>
    </row>
    <row r="256" spans="1:26" s="528" customFormat="1" ht="19.5" customHeight="1">
      <c r="B256" s="515"/>
      <c r="C256" s="515" t="s">
        <v>721</v>
      </c>
      <c r="D256" s="515"/>
      <c r="E256" s="515"/>
      <c r="G256" s="568" t="s">
        <v>48</v>
      </c>
      <c r="H256" s="567" t="s">
        <v>48</v>
      </c>
      <c r="I256" s="568" t="s">
        <v>48</v>
      </c>
      <c r="J256" s="567" t="s">
        <v>48</v>
      </c>
      <c r="K256" s="518" t="s">
        <v>48</v>
      </c>
      <c r="L256" s="567" t="s">
        <v>48</v>
      </c>
      <c r="M256" s="567" t="s">
        <v>48</v>
      </c>
      <c r="N256" s="567" t="s">
        <v>48</v>
      </c>
      <c r="O256" s="567" t="s">
        <v>48</v>
      </c>
      <c r="P256" s="567" t="s">
        <v>48</v>
      </c>
      <c r="Q256" s="567" t="s">
        <v>48</v>
      </c>
      <c r="R256" s="567" t="s">
        <v>48</v>
      </c>
      <c r="S256" s="517" t="s">
        <v>48</v>
      </c>
      <c r="T256" s="516" t="s">
        <v>48</v>
      </c>
      <c r="W256" s="528" t="s">
        <v>720</v>
      </c>
      <c r="Y256" s="515"/>
    </row>
    <row r="257" spans="1:26" s="528" customFormat="1" ht="15.6" customHeight="1">
      <c r="B257" s="515"/>
      <c r="C257" s="515" t="s">
        <v>719</v>
      </c>
      <c r="D257" s="515"/>
      <c r="E257" s="515"/>
      <c r="G257" s="568">
        <v>354675.83</v>
      </c>
      <c r="H257" s="567">
        <v>14.85</v>
      </c>
      <c r="I257" s="568">
        <v>354675.83</v>
      </c>
      <c r="J257" s="567">
        <v>14.86</v>
      </c>
      <c r="K257" s="518" t="s">
        <v>46</v>
      </c>
      <c r="L257" s="567">
        <v>17.399999999999999</v>
      </c>
      <c r="M257" s="567">
        <v>17.190000000000001</v>
      </c>
      <c r="N257" s="567">
        <v>9.0500000000000007</v>
      </c>
      <c r="O257" s="567">
        <v>17.13</v>
      </c>
      <c r="P257" s="567">
        <v>16.96</v>
      </c>
      <c r="Q257" s="567">
        <v>13.11</v>
      </c>
      <c r="R257" s="567">
        <v>10.49</v>
      </c>
      <c r="S257" s="517">
        <v>7.16</v>
      </c>
      <c r="T257" s="516" t="s">
        <v>46</v>
      </c>
      <c r="W257" s="528" t="s">
        <v>718</v>
      </c>
      <c r="Y257" s="515"/>
    </row>
    <row r="258" spans="1:26" s="528" customFormat="1" ht="15.6" customHeight="1">
      <c r="B258" s="515"/>
      <c r="C258" s="515"/>
      <c r="D258" s="515"/>
      <c r="E258" s="515"/>
      <c r="G258" s="566"/>
      <c r="H258" s="564"/>
      <c r="I258" s="566"/>
      <c r="J258" s="564"/>
      <c r="K258" s="565"/>
      <c r="L258" s="564"/>
      <c r="M258" s="564"/>
      <c r="N258" s="564"/>
      <c r="O258" s="564"/>
      <c r="P258" s="564"/>
      <c r="Q258" s="564"/>
      <c r="R258" s="564"/>
      <c r="S258" s="563"/>
      <c r="T258" s="562"/>
      <c r="Y258" s="515"/>
    </row>
    <row r="259" spans="1:26" s="560" customFormat="1" ht="23.25" customHeight="1">
      <c r="A259" s="561" t="s">
        <v>717</v>
      </c>
      <c r="B259" s="561"/>
      <c r="C259" s="561"/>
      <c r="D259" s="561"/>
      <c r="E259" s="561" t="s">
        <v>716</v>
      </c>
    </row>
    <row r="260" spans="1:26" s="560" customFormat="1" ht="23.25" customHeight="1">
      <c r="A260" s="561" t="s">
        <v>715</v>
      </c>
      <c r="B260" s="561"/>
      <c r="C260" s="561"/>
      <c r="D260" s="561"/>
      <c r="E260" s="561" t="s">
        <v>714</v>
      </c>
    </row>
    <row r="261" spans="1:26" s="529" customFormat="1" ht="18.75" customHeight="1">
      <c r="A261" s="558" t="s">
        <v>48</v>
      </c>
      <c r="B261" s="558"/>
      <c r="C261" s="558"/>
      <c r="D261" s="559"/>
      <c r="E261" s="559"/>
      <c r="F261" s="559"/>
      <c r="G261" s="739" t="s">
        <v>713</v>
      </c>
      <c r="H261" s="740"/>
      <c r="I261" s="740"/>
      <c r="J261" s="741"/>
      <c r="K261" s="739" t="s">
        <v>111</v>
      </c>
      <c r="L261" s="740"/>
      <c r="M261" s="740"/>
      <c r="N261" s="740"/>
      <c r="O261" s="740"/>
      <c r="P261" s="740"/>
      <c r="Q261" s="740"/>
      <c r="R261" s="740"/>
      <c r="S261" s="740"/>
      <c r="T261" s="741"/>
      <c r="U261" s="558"/>
      <c r="V261" s="558" t="s">
        <v>48</v>
      </c>
      <c r="W261" s="558"/>
      <c r="X261" s="558"/>
      <c r="Y261" s="558"/>
    </row>
    <row r="262" spans="1:26" s="529" customFormat="1" ht="20.25" customHeight="1">
      <c r="A262" s="542"/>
      <c r="B262" s="542"/>
      <c r="C262" s="542"/>
      <c r="D262" s="550"/>
      <c r="E262" s="550"/>
      <c r="F262" s="550"/>
      <c r="G262" s="739" t="s">
        <v>73</v>
      </c>
      <c r="H262" s="741"/>
      <c r="I262" s="739" t="s">
        <v>712</v>
      </c>
      <c r="J262" s="741"/>
      <c r="K262" s="737" t="s">
        <v>109</v>
      </c>
      <c r="L262" s="742"/>
      <c r="M262" s="742"/>
      <c r="N262" s="742"/>
      <c r="O262" s="742"/>
      <c r="P262" s="742"/>
      <c r="Q262" s="742"/>
      <c r="R262" s="742"/>
      <c r="S262" s="742"/>
      <c r="T262" s="738"/>
      <c r="U262" s="542"/>
      <c r="V262" s="542" t="s">
        <v>48</v>
      </c>
      <c r="W262" s="542"/>
      <c r="X262" s="542"/>
      <c r="Y262" s="542"/>
    </row>
    <row r="263" spans="1:26" s="529" customFormat="1" ht="18.75" customHeight="1">
      <c r="A263" s="733" t="s">
        <v>711</v>
      </c>
      <c r="B263" s="733"/>
      <c r="C263" s="733"/>
      <c r="D263" s="733"/>
      <c r="E263" s="733"/>
      <c r="F263" s="734"/>
      <c r="G263" s="735" t="s">
        <v>279</v>
      </c>
      <c r="H263" s="734"/>
      <c r="I263" s="735" t="s">
        <v>710</v>
      </c>
      <c r="J263" s="734"/>
      <c r="K263" s="557" t="s">
        <v>108</v>
      </c>
      <c r="L263" s="556" t="s">
        <v>107</v>
      </c>
      <c r="M263" s="555" t="s">
        <v>106</v>
      </c>
      <c r="N263" s="556" t="s">
        <v>105</v>
      </c>
      <c r="O263" s="555" t="s">
        <v>104</v>
      </c>
      <c r="P263" s="556" t="s">
        <v>103</v>
      </c>
      <c r="Q263" s="555" t="s">
        <v>102</v>
      </c>
      <c r="R263" s="556" t="s">
        <v>101</v>
      </c>
      <c r="S263" s="555" t="s">
        <v>100</v>
      </c>
      <c r="T263" s="548" t="s">
        <v>99</v>
      </c>
      <c r="U263" s="542"/>
      <c r="V263" s="733" t="s">
        <v>709</v>
      </c>
      <c r="W263" s="733"/>
      <c r="X263" s="733"/>
      <c r="Y263" s="733"/>
    </row>
    <row r="264" spans="1:26" s="529" customFormat="1" ht="18.75" customHeight="1">
      <c r="A264" s="736"/>
      <c r="B264" s="736"/>
      <c r="C264" s="736"/>
      <c r="D264" s="736"/>
      <c r="E264" s="542"/>
      <c r="F264" s="552"/>
      <c r="G264" s="554"/>
      <c r="H264" s="553"/>
      <c r="I264" s="737" t="s">
        <v>708</v>
      </c>
      <c r="J264" s="738"/>
      <c r="K264" s="546"/>
      <c r="L264" s="552" t="s">
        <v>97</v>
      </c>
      <c r="M264" s="551" t="s">
        <v>97</v>
      </c>
      <c r="N264" s="552" t="s">
        <v>97</v>
      </c>
      <c r="O264" s="551" t="s">
        <v>97</v>
      </c>
      <c r="P264" s="552" t="s">
        <v>97</v>
      </c>
      <c r="Q264" s="551" t="s">
        <v>97</v>
      </c>
      <c r="R264" s="552" t="s">
        <v>97</v>
      </c>
      <c r="S264" s="551" t="s">
        <v>97</v>
      </c>
      <c r="T264" s="543"/>
      <c r="U264" s="542"/>
      <c r="V264" s="733" t="s">
        <v>707</v>
      </c>
      <c r="W264" s="733"/>
      <c r="X264" s="733"/>
      <c r="Y264" s="733"/>
    </row>
    <row r="265" spans="1:26" s="529" customFormat="1" ht="18.75" customHeight="1">
      <c r="A265" s="542"/>
      <c r="B265" s="542"/>
      <c r="C265" s="542"/>
      <c r="D265" s="550"/>
      <c r="E265" s="550"/>
      <c r="F265" s="550"/>
      <c r="G265" s="548" t="s">
        <v>70</v>
      </c>
      <c r="H265" s="549" t="s">
        <v>344</v>
      </c>
      <c r="I265" s="548" t="s">
        <v>70</v>
      </c>
      <c r="J265" s="547" t="s">
        <v>344</v>
      </c>
      <c r="K265" s="546"/>
      <c r="L265" s="545">
        <v>3000</v>
      </c>
      <c r="M265" s="544">
        <v>5000</v>
      </c>
      <c r="N265" s="545">
        <v>10000</v>
      </c>
      <c r="O265" s="544">
        <v>15000</v>
      </c>
      <c r="P265" s="545">
        <v>30000</v>
      </c>
      <c r="Q265" s="544">
        <v>50000</v>
      </c>
      <c r="R265" s="545">
        <v>100000</v>
      </c>
      <c r="S265" s="544">
        <v>300000</v>
      </c>
      <c r="T265" s="543"/>
      <c r="U265" s="542"/>
      <c r="V265" s="542"/>
      <c r="W265" s="542"/>
      <c r="X265" s="542"/>
      <c r="Y265" s="542"/>
    </row>
    <row r="266" spans="1:26" s="529" customFormat="1" ht="18.75" customHeight="1">
      <c r="A266" s="535"/>
      <c r="B266" s="535"/>
      <c r="C266" s="535"/>
      <c r="D266" s="541"/>
      <c r="E266" s="541"/>
      <c r="F266" s="541"/>
      <c r="G266" s="540" t="s">
        <v>67</v>
      </c>
      <c r="H266" s="539" t="s">
        <v>339</v>
      </c>
      <c r="I266" s="538" t="s">
        <v>67</v>
      </c>
      <c r="J266" s="537" t="s">
        <v>339</v>
      </c>
      <c r="K266" s="536"/>
      <c r="L266" s="536"/>
      <c r="M266" s="536"/>
      <c r="N266" s="536"/>
      <c r="O266" s="536"/>
      <c r="P266" s="536"/>
      <c r="Q266" s="536"/>
      <c r="R266" s="536"/>
      <c r="S266" s="536"/>
      <c r="T266" s="536"/>
      <c r="U266" s="535"/>
      <c r="V266" s="535"/>
      <c r="W266" s="535"/>
      <c r="X266" s="535"/>
      <c r="Y266" s="535"/>
    </row>
    <row r="267" spans="1:26" s="529" customFormat="1" ht="18.600000000000001" customHeight="1">
      <c r="A267" s="522" t="s">
        <v>706</v>
      </c>
      <c r="C267" s="522"/>
      <c r="D267" s="522"/>
      <c r="E267" s="522"/>
      <c r="G267" s="534"/>
      <c r="H267" s="533"/>
      <c r="I267" s="533"/>
      <c r="J267" s="533"/>
      <c r="K267" s="527"/>
      <c r="L267" s="533"/>
      <c r="M267" s="533"/>
      <c r="N267" s="533"/>
      <c r="O267" s="533"/>
      <c r="P267" s="533"/>
      <c r="Q267" s="533"/>
      <c r="R267" s="533"/>
      <c r="S267" s="525"/>
      <c r="T267" s="532"/>
      <c r="U267" s="529" t="s">
        <v>705</v>
      </c>
    </row>
    <row r="268" spans="1:26" s="529" customFormat="1" ht="18.600000000000001" customHeight="1">
      <c r="A268" s="522" t="s">
        <v>704</v>
      </c>
      <c r="D268" s="522"/>
      <c r="E268" s="522"/>
      <c r="G268" s="531">
        <v>156244.87</v>
      </c>
      <c r="H268" s="526">
        <v>6.54</v>
      </c>
      <c r="I268" s="531">
        <v>156244.87</v>
      </c>
      <c r="J268" s="526">
        <v>6.55</v>
      </c>
      <c r="K268" s="526" t="s">
        <v>46</v>
      </c>
      <c r="L268" s="526">
        <v>25.45</v>
      </c>
      <c r="M268" s="526">
        <v>1.36</v>
      </c>
      <c r="N268" s="526">
        <v>0.15</v>
      </c>
      <c r="O268" s="526">
        <v>4.1900000000000004</v>
      </c>
      <c r="P268" s="526">
        <v>5.77</v>
      </c>
      <c r="Q268" s="526">
        <v>18.559999999999999</v>
      </c>
      <c r="R268" s="526">
        <v>11.18</v>
      </c>
      <c r="S268" s="526">
        <v>33.520000000000003</v>
      </c>
      <c r="T268" s="530" t="s">
        <v>46</v>
      </c>
      <c r="U268" s="529" t="s">
        <v>703</v>
      </c>
    </row>
    <row r="269" spans="1:26" s="528" customFormat="1" ht="17.25" customHeight="1">
      <c r="A269" s="515"/>
      <c r="B269" s="515"/>
      <c r="C269" s="515" t="s">
        <v>702</v>
      </c>
      <c r="D269" s="515"/>
      <c r="E269" s="515"/>
      <c r="G269" s="520">
        <v>1954792.69</v>
      </c>
      <c r="H269" s="517">
        <v>81.86</v>
      </c>
      <c r="I269" s="520">
        <v>1954326.29</v>
      </c>
      <c r="J269" s="517">
        <v>81.88</v>
      </c>
      <c r="K269" s="518" t="s">
        <v>46</v>
      </c>
      <c r="L269" s="517">
        <v>66.459999999999994</v>
      </c>
      <c r="M269" s="517">
        <v>95.94</v>
      </c>
      <c r="N269" s="517">
        <v>95.77</v>
      </c>
      <c r="O269" s="517">
        <v>88.44</v>
      </c>
      <c r="P269" s="517">
        <v>79.02</v>
      </c>
      <c r="Q269" s="517">
        <v>62.3</v>
      </c>
      <c r="R269" s="517">
        <v>68.930000000000007</v>
      </c>
      <c r="S269" s="517">
        <v>50.99</v>
      </c>
      <c r="T269" s="516" t="s">
        <v>46</v>
      </c>
      <c r="W269" s="528" t="s">
        <v>701</v>
      </c>
    </row>
    <row r="270" spans="1:26" s="528" customFormat="1" ht="17.25" customHeight="1">
      <c r="A270" s="515"/>
      <c r="B270" s="515"/>
      <c r="C270" s="515" t="s">
        <v>700</v>
      </c>
      <c r="D270" s="515"/>
      <c r="E270" s="515"/>
      <c r="G270" s="520">
        <v>271040.46000000002</v>
      </c>
      <c r="H270" s="517">
        <v>11.35</v>
      </c>
      <c r="I270" s="520">
        <v>271040.46000000002</v>
      </c>
      <c r="J270" s="517">
        <v>11.36</v>
      </c>
      <c r="K270" s="517" t="s">
        <v>46</v>
      </c>
      <c r="L270" s="517" t="s">
        <v>46</v>
      </c>
      <c r="M270" s="517">
        <v>2.7</v>
      </c>
      <c r="N270" s="517">
        <v>4.08</v>
      </c>
      <c r="O270" s="517">
        <v>7.64</v>
      </c>
      <c r="P270" s="517">
        <v>15.08</v>
      </c>
      <c r="Q270" s="517">
        <v>19.46</v>
      </c>
      <c r="R270" s="517">
        <v>19.05</v>
      </c>
      <c r="S270" s="517">
        <v>1.63</v>
      </c>
      <c r="T270" s="516" t="s">
        <v>46</v>
      </c>
      <c r="W270" s="521" t="s">
        <v>699</v>
      </c>
      <c r="Y270" s="515"/>
      <c r="Z270" s="732"/>
    </row>
    <row r="271" spans="1:26" s="528" customFormat="1" ht="17.25" customHeight="1">
      <c r="B271" s="515"/>
      <c r="C271" s="515" t="s">
        <v>698</v>
      </c>
      <c r="D271" s="515"/>
      <c r="E271" s="515"/>
      <c r="G271" s="520">
        <v>38201.800000000003</v>
      </c>
      <c r="H271" s="517">
        <v>1.6</v>
      </c>
      <c r="I271" s="520">
        <v>38201.800000000003</v>
      </c>
      <c r="J271" s="517">
        <v>1.6</v>
      </c>
      <c r="K271" s="518" t="s">
        <v>46</v>
      </c>
      <c r="L271" s="517" t="s">
        <v>46</v>
      </c>
      <c r="M271" s="517" t="s">
        <v>46</v>
      </c>
      <c r="N271" s="517" t="s">
        <v>46</v>
      </c>
      <c r="O271" s="517">
        <v>0.05</v>
      </c>
      <c r="P271" s="517">
        <v>0.67</v>
      </c>
      <c r="Q271" s="517">
        <v>4.5</v>
      </c>
      <c r="R271" s="517">
        <v>9.9600000000000009</v>
      </c>
      <c r="S271" s="517">
        <v>25.26</v>
      </c>
      <c r="T271" s="516" t="s">
        <v>46</v>
      </c>
      <c r="W271" s="521" t="s">
        <v>697</v>
      </c>
      <c r="Y271" s="515"/>
      <c r="Z271" s="732"/>
    </row>
    <row r="272" spans="1:26" s="528" customFormat="1" ht="17.25" customHeight="1">
      <c r="B272" s="515"/>
      <c r="C272" s="515" t="s">
        <v>696</v>
      </c>
      <c r="D272" s="515"/>
      <c r="E272" s="515"/>
      <c r="G272" s="519">
        <v>1617.26</v>
      </c>
      <c r="H272" s="518">
        <v>7.0000000000000007E-2</v>
      </c>
      <c r="I272" s="519">
        <v>1617.26</v>
      </c>
      <c r="J272" s="518">
        <v>7.0000000000000007E-2</v>
      </c>
      <c r="K272" s="518" t="s">
        <v>46</v>
      </c>
      <c r="L272" s="518" t="s">
        <v>46</v>
      </c>
      <c r="M272" s="518" t="s">
        <v>46</v>
      </c>
      <c r="N272" s="518" t="s">
        <v>46</v>
      </c>
      <c r="O272" s="518" t="s">
        <v>46</v>
      </c>
      <c r="P272" s="518">
        <v>0.18</v>
      </c>
      <c r="Q272" s="518" t="s">
        <v>46</v>
      </c>
      <c r="R272" s="518" t="s">
        <v>46</v>
      </c>
      <c r="S272" s="518" t="s">
        <v>46</v>
      </c>
      <c r="T272" s="516" t="s">
        <v>46</v>
      </c>
      <c r="W272" s="521" t="s">
        <v>695</v>
      </c>
      <c r="Y272" s="515"/>
    </row>
    <row r="273" spans="1:25" s="528" customFormat="1" ht="17.25" customHeight="1">
      <c r="B273" s="515"/>
      <c r="C273" s="515" t="s">
        <v>694</v>
      </c>
      <c r="D273" s="515"/>
      <c r="E273" s="515"/>
      <c r="G273" s="519">
        <v>5730.11</v>
      </c>
      <c r="H273" s="518">
        <v>0.24</v>
      </c>
      <c r="I273" s="519">
        <v>5730.11</v>
      </c>
      <c r="J273" s="518">
        <v>0.24</v>
      </c>
      <c r="K273" s="518" t="s">
        <v>46</v>
      </c>
      <c r="L273" s="518" t="s">
        <v>46</v>
      </c>
      <c r="M273" s="518" t="s">
        <v>46</v>
      </c>
      <c r="N273" s="518" t="s">
        <v>46</v>
      </c>
      <c r="O273" s="518" t="s">
        <v>46</v>
      </c>
      <c r="P273" s="518">
        <v>0.63</v>
      </c>
      <c r="Q273" s="518" t="s">
        <v>46</v>
      </c>
      <c r="R273" s="518" t="s">
        <v>46</v>
      </c>
      <c r="S273" s="518" t="s">
        <v>46</v>
      </c>
      <c r="T273" s="516" t="s">
        <v>46</v>
      </c>
      <c r="W273" s="521" t="s">
        <v>693</v>
      </c>
      <c r="Y273" s="515"/>
    </row>
    <row r="274" spans="1:25" s="522" customFormat="1" ht="17.25" customHeight="1">
      <c r="A274" s="522" t="s">
        <v>692</v>
      </c>
      <c r="G274" s="526" t="s">
        <v>48</v>
      </c>
      <c r="H274" s="526" t="s">
        <v>48</v>
      </c>
      <c r="I274" s="526" t="s">
        <v>48</v>
      </c>
      <c r="J274" s="526" t="s">
        <v>48</v>
      </c>
      <c r="K274" s="527" t="s">
        <v>48</v>
      </c>
      <c r="L274" s="526" t="s">
        <v>48</v>
      </c>
      <c r="M274" s="526" t="s">
        <v>48</v>
      </c>
      <c r="N274" s="526" t="s">
        <v>48</v>
      </c>
      <c r="O274" s="526" t="s">
        <v>48</v>
      </c>
      <c r="P274" s="526" t="s">
        <v>48</v>
      </c>
      <c r="Q274" s="526" t="s">
        <v>48</v>
      </c>
      <c r="R274" s="526" t="s">
        <v>48</v>
      </c>
      <c r="S274" s="526" t="s">
        <v>48</v>
      </c>
      <c r="T274" s="523" t="s">
        <v>48</v>
      </c>
      <c r="U274" s="522" t="s">
        <v>691</v>
      </c>
      <c r="W274" s="525"/>
      <c r="X274" s="524"/>
    </row>
    <row r="275" spans="1:25" s="515" customFormat="1" ht="18" customHeight="1">
      <c r="C275" s="515" t="s">
        <v>690</v>
      </c>
      <c r="G275" s="520">
        <v>499392.71</v>
      </c>
      <c r="H275" s="517">
        <v>20.91</v>
      </c>
      <c r="I275" s="520">
        <v>499392.71</v>
      </c>
      <c r="J275" s="517">
        <v>20.92</v>
      </c>
      <c r="K275" s="517" t="s">
        <v>46</v>
      </c>
      <c r="L275" s="517">
        <v>68.86</v>
      </c>
      <c r="M275" s="517">
        <v>52.95</v>
      </c>
      <c r="N275" s="517">
        <v>33.93</v>
      </c>
      <c r="O275" s="517">
        <v>19.89</v>
      </c>
      <c r="P275" s="517">
        <v>14.28</v>
      </c>
      <c r="Q275" s="517">
        <v>16.46</v>
      </c>
      <c r="R275" s="517">
        <v>14.94</v>
      </c>
      <c r="S275" s="517">
        <v>6.07</v>
      </c>
      <c r="T275" s="516" t="s">
        <v>46</v>
      </c>
      <c r="W275" s="521" t="s">
        <v>689</v>
      </c>
    </row>
    <row r="276" spans="1:25" s="515" customFormat="1" ht="18.600000000000001" customHeight="1">
      <c r="C276" s="515" t="s">
        <v>688</v>
      </c>
      <c r="G276" s="520">
        <v>65458.31</v>
      </c>
      <c r="H276" s="517">
        <v>2.74</v>
      </c>
      <c r="I276" s="520">
        <v>65458.31</v>
      </c>
      <c r="J276" s="517">
        <v>2.74</v>
      </c>
      <c r="K276" s="517" t="s">
        <v>46</v>
      </c>
      <c r="L276" s="517">
        <v>10.56</v>
      </c>
      <c r="M276" s="517">
        <v>8.44</v>
      </c>
      <c r="N276" s="517">
        <v>4.1399999999999997</v>
      </c>
      <c r="O276" s="517">
        <v>4.5</v>
      </c>
      <c r="P276" s="517">
        <v>1.38</v>
      </c>
      <c r="Q276" s="517">
        <v>0.36</v>
      </c>
      <c r="R276" s="517">
        <v>0.33</v>
      </c>
      <c r="S276" s="517" t="s">
        <v>46</v>
      </c>
      <c r="T276" s="516" t="s">
        <v>46</v>
      </c>
      <c r="W276" s="521" t="s">
        <v>687</v>
      </c>
    </row>
    <row r="277" spans="1:25" s="515" customFormat="1" ht="18.600000000000001" customHeight="1">
      <c r="C277" s="515" t="s">
        <v>686</v>
      </c>
      <c r="G277" s="520">
        <v>340339.91</v>
      </c>
      <c r="H277" s="517">
        <v>14.25</v>
      </c>
      <c r="I277" s="520">
        <v>340339.91</v>
      </c>
      <c r="J277" s="517">
        <v>14.26</v>
      </c>
      <c r="K277" s="518" t="s">
        <v>46</v>
      </c>
      <c r="L277" s="517" t="s">
        <v>46</v>
      </c>
      <c r="M277" s="517">
        <v>8.27</v>
      </c>
      <c r="N277" s="517">
        <v>8.52</v>
      </c>
      <c r="O277" s="517">
        <v>17.95</v>
      </c>
      <c r="P277" s="517">
        <v>16.489999999999998</v>
      </c>
      <c r="Q277" s="517">
        <v>15.08</v>
      </c>
      <c r="R277" s="517">
        <v>2.79</v>
      </c>
      <c r="S277" s="517">
        <v>9.1999999999999993</v>
      </c>
      <c r="T277" s="516" t="s">
        <v>46</v>
      </c>
      <c r="W277" s="521" t="s">
        <v>685</v>
      </c>
    </row>
    <row r="278" spans="1:25" s="515" customFormat="1" ht="18.600000000000001" customHeight="1">
      <c r="C278" s="515" t="s">
        <v>684</v>
      </c>
      <c r="G278" s="520">
        <v>6135.4</v>
      </c>
      <c r="H278" s="517">
        <v>0.26</v>
      </c>
      <c r="I278" s="519">
        <v>6135.4</v>
      </c>
      <c r="J278" s="517">
        <v>0.26</v>
      </c>
      <c r="K278" s="518" t="s">
        <v>46</v>
      </c>
      <c r="L278" s="517" t="s">
        <v>46</v>
      </c>
      <c r="M278" s="517" t="s">
        <v>46</v>
      </c>
      <c r="N278" s="517" t="s">
        <v>46</v>
      </c>
      <c r="O278" s="517" t="s">
        <v>46</v>
      </c>
      <c r="P278" s="517">
        <v>0.68</v>
      </c>
      <c r="Q278" s="517" t="s">
        <v>46</v>
      </c>
      <c r="R278" s="517" t="s">
        <v>46</v>
      </c>
      <c r="S278" s="517" t="s">
        <v>46</v>
      </c>
      <c r="T278" s="516" t="s">
        <v>46</v>
      </c>
      <c r="W278" s="521" t="s">
        <v>683</v>
      </c>
    </row>
    <row r="279" spans="1:25" s="515" customFormat="1" ht="18.600000000000001" customHeight="1">
      <c r="C279" s="515" t="s">
        <v>682</v>
      </c>
      <c r="G279" s="518">
        <v>179367.94</v>
      </c>
      <c r="H279" s="518">
        <v>7.51</v>
      </c>
      <c r="I279" s="518">
        <v>179367.94</v>
      </c>
      <c r="J279" s="518">
        <v>7.52</v>
      </c>
      <c r="K279" s="518" t="s">
        <v>46</v>
      </c>
      <c r="L279" s="518">
        <v>7.36</v>
      </c>
      <c r="M279" s="518">
        <v>11.33</v>
      </c>
      <c r="N279" s="518">
        <v>12.49</v>
      </c>
      <c r="O279" s="518">
        <v>9.52</v>
      </c>
      <c r="P279" s="518">
        <v>5.99</v>
      </c>
      <c r="Q279" s="518">
        <v>1.91</v>
      </c>
      <c r="R279" s="518">
        <v>4.79</v>
      </c>
      <c r="S279" s="518" t="s">
        <v>46</v>
      </c>
      <c r="T279" s="516" t="s">
        <v>46</v>
      </c>
      <c r="W279" s="521" t="s">
        <v>681</v>
      </c>
    </row>
    <row r="280" spans="1:25" s="515" customFormat="1" ht="18.600000000000001" customHeight="1">
      <c r="C280" s="515" t="s">
        <v>680</v>
      </c>
      <c r="G280" s="518">
        <v>9233.34</v>
      </c>
      <c r="H280" s="518">
        <v>0.39</v>
      </c>
      <c r="I280" s="518">
        <v>9233.34</v>
      </c>
      <c r="J280" s="518">
        <v>0.39</v>
      </c>
      <c r="K280" s="518" t="s">
        <v>46</v>
      </c>
      <c r="L280" s="518" t="s">
        <v>46</v>
      </c>
      <c r="M280" s="518" t="s">
        <v>46</v>
      </c>
      <c r="N280" s="518">
        <v>0.85</v>
      </c>
      <c r="O280" s="518">
        <v>0.5</v>
      </c>
      <c r="P280" s="518">
        <v>0.3</v>
      </c>
      <c r="Q280" s="518">
        <v>0.15</v>
      </c>
      <c r="R280" s="518" t="s">
        <v>46</v>
      </c>
      <c r="S280" s="518" t="s">
        <v>46</v>
      </c>
      <c r="T280" s="516" t="s">
        <v>46</v>
      </c>
      <c r="W280" s="521" t="s">
        <v>679</v>
      </c>
    </row>
    <row r="281" spans="1:25" s="522" customFormat="1" ht="18.600000000000001" customHeight="1">
      <c r="A281" s="522" t="s">
        <v>678</v>
      </c>
      <c r="G281" s="523" t="s">
        <v>48</v>
      </c>
      <c r="H281" s="523" t="s">
        <v>48</v>
      </c>
      <c r="I281" s="523" t="s">
        <v>48</v>
      </c>
      <c r="J281" s="523" t="s">
        <v>48</v>
      </c>
      <c r="K281" s="523" t="s">
        <v>48</v>
      </c>
      <c r="L281" s="523" t="s">
        <v>48</v>
      </c>
      <c r="M281" s="523" t="s">
        <v>48</v>
      </c>
      <c r="N281" s="523" t="s">
        <v>48</v>
      </c>
      <c r="O281" s="523" t="s">
        <v>48</v>
      </c>
      <c r="P281" s="523" t="s">
        <v>48</v>
      </c>
      <c r="Q281" s="523" t="s">
        <v>48</v>
      </c>
      <c r="R281" s="523" t="s">
        <v>48</v>
      </c>
      <c r="S281" s="523" t="s">
        <v>48</v>
      </c>
      <c r="T281" s="523" t="s">
        <v>48</v>
      </c>
      <c r="U281" s="522" t="s">
        <v>677</v>
      </c>
    </row>
    <row r="282" spans="1:25" s="515" customFormat="1" ht="18.75" customHeight="1">
      <c r="C282" s="515" t="s">
        <v>676</v>
      </c>
      <c r="G282" s="519">
        <v>3055.85</v>
      </c>
      <c r="H282" s="518">
        <v>0.13</v>
      </c>
      <c r="I282" s="519">
        <v>3055.85</v>
      </c>
      <c r="J282" s="518">
        <v>0.13</v>
      </c>
      <c r="K282" s="518" t="s">
        <v>46</v>
      </c>
      <c r="L282" s="518" t="s">
        <v>46</v>
      </c>
      <c r="M282" s="518" t="s">
        <v>46</v>
      </c>
      <c r="N282" s="518" t="s">
        <v>46</v>
      </c>
      <c r="O282" s="518" t="s">
        <v>46</v>
      </c>
      <c r="P282" s="518" t="s">
        <v>46</v>
      </c>
      <c r="Q282" s="518">
        <v>1.1200000000000001</v>
      </c>
      <c r="R282" s="518" t="s">
        <v>46</v>
      </c>
      <c r="S282" s="518" t="s">
        <v>46</v>
      </c>
      <c r="T282" s="516" t="s">
        <v>46</v>
      </c>
      <c r="W282" s="521" t="s">
        <v>675</v>
      </c>
    </row>
    <row r="283" spans="1:25" s="515" customFormat="1" ht="18.75" customHeight="1">
      <c r="C283" s="515" t="s">
        <v>674</v>
      </c>
      <c r="G283" s="519">
        <v>633.28</v>
      </c>
      <c r="H283" s="518">
        <v>0.03</v>
      </c>
      <c r="I283" s="519">
        <v>633.28</v>
      </c>
      <c r="J283" s="518">
        <v>0.03</v>
      </c>
      <c r="K283" s="518" t="s">
        <v>46</v>
      </c>
      <c r="L283" s="518" t="s">
        <v>46</v>
      </c>
      <c r="M283" s="518" t="s">
        <v>46</v>
      </c>
      <c r="N283" s="518" t="s">
        <v>46</v>
      </c>
      <c r="O283" s="518">
        <v>0.06</v>
      </c>
      <c r="P283" s="518">
        <v>0.03</v>
      </c>
      <c r="Q283" s="518" t="s">
        <v>46</v>
      </c>
      <c r="R283" s="518" t="s">
        <v>46</v>
      </c>
      <c r="S283" s="518" t="s">
        <v>46</v>
      </c>
      <c r="T283" s="516" t="s">
        <v>46</v>
      </c>
      <c r="W283" s="515" t="s">
        <v>673</v>
      </c>
    </row>
    <row r="284" spans="1:25" s="515" customFormat="1" ht="18.75" customHeight="1">
      <c r="C284" s="515" t="s">
        <v>672</v>
      </c>
      <c r="G284" s="520">
        <v>270007.73</v>
      </c>
      <c r="H284" s="517">
        <v>11.31</v>
      </c>
      <c r="I284" s="520">
        <v>270007.73</v>
      </c>
      <c r="J284" s="517">
        <v>11.31</v>
      </c>
      <c r="K284" s="517" t="s">
        <v>46</v>
      </c>
      <c r="L284" s="517" t="s">
        <v>46</v>
      </c>
      <c r="M284" s="517">
        <v>10.86</v>
      </c>
      <c r="N284" s="517">
        <v>15.24</v>
      </c>
      <c r="O284" s="517">
        <v>11.95</v>
      </c>
      <c r="P284" s="517">
        <v>10.199999999999999</v>
      </c>
      <c r="Q284" s="517">
        <v>8.6999999999999993</v>
      </c>
      <c r="R284" s="517">
        <v>12.13</v>
      </c>
      <c r="S284" s="517">
        <v>9.69</v>
      </c>
      <c r="T284" s="516" t="s">
        <v>46</v>
      </c>
      <c r="W284" s="515" t="s">
        <v>671</v>
      </c>
    </row>
    <row r="285" spans="1:25" s="515" customFormat="1" ht="18.75" customHeight="1">
      <c r="C285" s="515" t="s">
        <v>670</v>
      </c>
      <c r="G285" s="520">
        <v>400.01</v>
      </c>
      <c r="H285" s="517">
        <v>0.02</v>
      </c>
      <c r="I285" s="519">
        <v>400.01</v>
      </c>
      <c r="J285" s="517">
        <v>0.02</v>
      </c>
      <c r="K285" s="518" t="s">
        <v>46</v>
      </c>
      <c r="L285" s="517" t="s">
        <v>46</v>
      </c>
      <c r="M285" s="517" t="s">
        <v>46</v>
      </c>
      <c r="N285" s="517" t="s">
        <v>46</v>
      </c>
      <c r="O285" s="517" t="s">
        <v>46</v>
      </c>
      <c r="P285" s="517">
        <v>0.04</v>
      </c>
      <c r="Q285" s="517" t="s">
        <v>46</v>
      </c>
      <c r="R285" s="517" t="s">
        <v>46</v>
      </c>
      <c r="S285" s="517" t="s">
        <v>46</v>
      </c>
      <c r="T285" s="516" t="s">
        <v>46</v>
      </c>
      <c r="W285" s="515" t="s">
        <v>669</v>
      </c>
    </row>
    <row r="286" spans="1:25" s="378" customFormat="1" ht="4.2" customHeight="1">
      <c r="A286" s="509"/>
      <c r="B286" s="509"/>
      <c r="C286" s="509"/>
      <c r="D286" s="509"/>
      <c r="E286" s="509"/>
      <c r="F286" s="509"/>
      <c r="G286" s="514"/>
      <c r="H286" s="514"/>
      <c r="I286" s="514"/>
      <c r="J286" s="514"/>
      <c r="K286" s="514"/>
      <c r="L286" s="513"/>
      <c r="M286" s="513"/>
      <c r="N286" s="513"/>
      <c r="O286" s="513"/>
      <c r="P286" s="513"/>
      <c r="Q286" s="513"/>
      <c r="R286" s="513"/>
      <c r="S286" s="513"/>
      <c r="T286" s="512"/>
      <c r="U286" s="509"/>
      <c r="V286" s="509"/>
      <c r="W286" s="511"/>
      <c r="X286" s="510"/>
      <c r="Y286" s="509"/>
    </row>
    <row r="287" spans="1:25" ht="4.2" customHeight="1">
      <c r="U287" s="377"/>
    </row>
    <row r="288" spans="1:25" s="378" customFormat="1" ht="18.75" customHeight="1">
      <c r="A288" s="376" t="s">
        <v>312</v>
      </c>
      <c r="B288" s="72"/>
      <c r="C288" s="72"/>
      <c r="D288" s="72"/>
      <c r="E288" s="72"/>
      <c r="F288" s="72"/>
      <c r="G288" s="380" t="s">
        <v>48</v>
      </c>
      <c r="H288" s="379" t="s">
        <v>48</v>
      </c>
      <c r="I288" s="380" t="s">
        <v>48</v>
      </c>
      <c r="J288" s="379" t="s">
        <v>48</v>
      </c>
      <c r="K288" s="379" t="s">
        <v>48</v>
      </c>
      <c r="L288" s="379" t="s">
        <v>48</v>
      </c>
      <c r="M288" s="379" t="s">
        <v>48</v>
      </c>
      <c r="N288" s="379" t="s">
        <v>48</v>
      </c>
      <c r="O288" s="379" t="s">
        <v>48</v>
      </c>
      <c r="P288" s="379" t="s">
        <v>48</v>
      </c>
      <c r="Q288" s="379" t="s">
        <v>48</v>
      </c>
      <c r="R288" s="379" t="s">
        <v>48</v>
      </c>
      <c r="S288" s="379" t="s">
        <v>48</v>
      </c>
      <c r="T288" s="379" t="s">
        <v>48</v>
      </c>
      <c r="U288" s="58"/>
      <c r="V288" s="72"/>
      <c r="W288" s="58"/>
    </row>
    <row r="289" spans="1:25">
      <c r="A289" s="376" t="s">
        <v>311</v>
      </c>
      <c r="T289" s="377"/>
      <c r="U289" s="377"/>
      <c r="V289" s="377"/>
    </row>
    <row r="290" spans="1:25">
      <c r="A290" s="376" t="s">
        <v>310</v>
      </c>
    </row>
    <row r="291" spans="1:25" s="378" customFormat="1" ht="13.95" customHeight="1"/>
    <row r="292" spans="1:25" s="378" customFormat="1">
      <c r="X292" s="730">
        <v>43</v>
      </c>
      <c r="Y292" s="730"/>
    </row>
    <row r="293" spans="1:25" s="378" customFormat="1" ht="13.95" customHeight="1">
      <c r="X293" s="730"/>
      <c r="Y293" s="730"/>
    </row>
    <row r="294" spans="1:25" s="378" customFormat="1"/>
    <row r="295" spans="1:25" s="378" customFormat="1">
      <c r="X295" s="731"/>
      <c r="Y295" s="731"/>
    </row>
    <row r="296" spans="1:25" s="378" customFormat="1">
      <c r="X296" s="731"/>
      <c r="Y296" s="731"/>
    </row>
    <row r="297" spans="1:25" s="378" customFormat="1"/>
    <row r="298" spans="1:25" s="378" customFormat="1"/>
    <row r="299" spans="1:25" s="378" customFormat="1"/>
    <row r="300" spans="1:25" s="378" customFormat="1"/>
    <row r="301" spans="1:25" s="378" customFormat="1"/>
    <row r="302" spans="1:25" s="378" customFormat="1"/>
    <row r="303" spans="1:25" s="378" customFormat="1"/>
    <row r="304" spans="1:25" s="378" customFormat="1"/>
    <row r="305" s="378" customFormat="1"/>
    <row r="306" s="378" customFormat="1"/>
    <row r="307" s="378" customFormat="1"/>
    <row r="308" s="378" customFormat="1"/>
    <row r="309" s="378" customFormat="1"/>
    <row r="310" s="378" customFormat="1"/>
    <row r="311" s="378" customFormat="1"/>
    <row r="312" s="378" customFormat="1"/>
    <row r="313" s="378" customFormat="1"/>
    <row r="314" s="378" customFormat="1"/>
    <row r="315" s="378" customFormat="1"/>
    <row r="316" s="378" customFormat="1"/>
    <row r="317" s="378" customFormat="1"/>
    <row r="318" s="378" customFormat="1"/>
    <row r="319" s="378" customFormat="1"/>
    <row r="320" s="378" customFormat="1"/>
    <row r="321" s="378" customFormat="1"/>
    <row r="322" s="378" customFormat="1"/>
    <row r="323" s="378" customFormat="1"/>
    <row r="324" s="378" customFormat="1"/>
    <row r="325" s="378" customFormat="1"/>
    <row r="326" s="378" customFormat="1"/>
    <row r="327" s="378" customFormat="1"/>
    <row r="328" s="378" customFormat="1"/>
    <row r="329" s="378" customFormat="1"/>
    <row r="330" s="378" customFormat="1"/>
    <row r="331" s="378" customFormat="1"/>
    <row r="332" s="378" customFormat="1"/>
    <row r="333" s="378" customFormat="1"/>
    <row r="334" s="378" customFormat="1"/>
    <row r="335" s="378" customFormat="1"/>
    <row r="336" s="378" customFormat="1"/>
    <row r="337" s="378" customFormat="1"/>
    <row r="338" s="378" customFormat="1"/>
    <row r="339" s="378" customFormat="1"/>
    <row r="340" s="378" customFormat="1"/>
    <row r="341" s="378" customFormat="1"/>
    <row r="342" s="378" customFormat="1"/>
    <row r="343" s="378" customFormat="1"/>
    <row r="344" s="378" customFormat="1"/>
    <row r="345" s="378" customFormat="1"/>
    <row r="346" s="378" customFormat="1"/>
    <row r="347" s="378" customFormat="1"/>
    <row r="348" s="378" customFormat="1"/>
    <row r="349" s="378" customFormat="1"/>
    <row r="350" s="378" customFormat="1"/>
    <row r="351" s="378" customFormat="1"/>
    <row r="352" s="378" customFormat="1"/>
    <row r="353" s="378" customFormat="1"/>
    <row r="354" s="378" customFormat="1"/>
    <row r="355" s="378" customFormat="1"/>
    <row r="356" s="378" customFormat="1"/>
    <row r="357" s="378" customFormat="1"/>
    <row r="358" s="378" customFormat="1"/>
    <row r="359" s="378" customFormat="1"/>
    <row r="360" s="378" customFormat="1"/>
    <row r="361" s="378" customFormat="1"/>
    <row r="362" s="378" customFormat="1"/>
    <row r="363" s="378" customFormat="1"/>
    <row r="364" s="378" customFormat="1"/>
    <row r="365" s="378" customFormat="1"/>
    <row r="366" s="378" customFormat="1"/>
    <row r="367" s="378" customFormat="1"/>
    <row r="368" s="378" customFormat="1"/>
    <row r="369" s="378" customFormat="1"/>
    <row r="370" s="378" customFormat="1"/>
    <row r="371" s="378" customFormat="1"/>
    <row r="372" s="378" customFormat="1"/>
    <row r="373" s="378" customFormat="1"/>
    <row r="374" s="378" customFormat="1"/>
    <row r="375" s="378" customFormat="1"/>
    <row r="376" s="378" customFormat="1"/>
    <row r="377" s="378" customFormat="1"/>
    <row r="378" s="378" customFormat="1"/>
    <row r="379" s="378" customFormat="1"/>
    <row r="380" s="378" customFormat="1"/>
  </sheetData>
  <mergeCells count="133">
    <mergeCell ref="G3:J3"/>
    <mergeCell ref="K3:T3"/>
    <mergeCell ref="G4:H4"/>
    <mergeCell ref="I4:J4"/>
    <mergeCell ref="K4:T4"/>
    <mergeCell ref="A5:F5"/>
    <mergeCell ref="G5:H5"/>
    <mergeCell ref="I5:J5"/>
    <mergeCell ref="Z11:Z12"/>
    <mergeCell ref="G32:J32"/>
    <mergeCell ref="K32:T32"/>
    <mergeCell ref="G33:H33"/>
    <mergeCell ref="I33:J33"/>
    <mergeCell ref="K33:T33"/>
    <mergeCell ref="V5:Y5"/>
    <mergeCell ref="A6:D6"/>
    <mergeCell ref="I6:J6"/>
    <mergeCell ref="V6:Y6"/>
    <mergeCell ref="Z43:Z44"/>
    <mergeCell ref="G58:J58"/>
    <mergeCell ref="K58:T58"/>
    <mergeCell ref="G59:H59"/>
    <mergeCell ref="I59:J59"/>
    <mergeCell ref="K59:T59"/>
    <mergeCell ref="A34:F34"/>
    <mergeCell ref="G34:H34"/>
    <mergeCell ref="I34:J34"/>
    <mergeCell ref="V34:Y34"/>
    <mergeCell ref="A35:D35"/>
    <mergeCell ref="I35:J35"/>
    <mergeCell ref="V35:Y35"/>
    <mergeCell ref="Z68:Z69"/>
    <mergeCell ref="G85:J85"/>
    <mergeCell ref="K85:T85"/>
    <mergeCell ref="G86:H86"/>
    <mergeCell ref="I86:J86"/>
    <mergeCell ref="K86:T86"/>
    <mergeCell ref="A60:F60"/>
    <mergeCell ref="G60:H60"/>
    <mergeCell ref="I60:J60"/>
    <mergeCell ref="V60:Y60"/>
    <mergeCell ref="A61:D61"/>
    <mergeCell ref="I61:J61"/>
    <mergeCell ref="V61:Y61"/>
    <mergeCell ref="Z97:Z98"/>
    <mergeCell ref="G115:J115"/>
    <mergeCell ref="K115:T115"/>
    <mergeCell ref="G116:H116"/>
    <mergeCell ref="I116:J116"/>
    <mergeCell ref="K116:T116"/>
    <mergeCell ref="A87:F87"/>
    <mergeCell ref="G87:H87"/>
    <mergeCell ref="I87:J87"/>
    <mergeCell ref="V87:Y87"/>
    <mergeCell ref="A88:D88"/>
    <mergeCell ref="I88:J88"/>
    <mergeCell ref="V88:Y88"/>
    <mergeCell ref="Z125:Z126"/>
    <mergeCell ref="G143:J143"/>
    <mergeCell ref="K143:T143"/>
    <mergeCell ref="G144:H144"/>
    <mergeCell ref="I144:J144"/>
    <mergeCell ref="K144:T144"/>
    <mergeCell ref="A117:F117"/>
    <mergeCell ref="G117:H117"/>
    <mergeCell ref="I117:J117"/>
    <mergeCell ref="V117:Y117"/>
    <mergeCell ref="A118:D118"/>
    <mergeCell ref="I118:J118"/>
    <mergeCell ref="V118:Y118"/>
    <mergeCell ref="Z151:Z152"/>
    <mergeCell ref="G170:J170"/>
    <mergeCell ref="K170:T170"/>
    <mergeCell ref="G171:H171"/>
    <mergeCell ref="I171:J171"/>
    <mergeCell ref="K171:T171"/>
    <mergeCell ref="A145:F145"/>
    <mergeCell ref="G145:H145"/>
    <mergeCell ref="I145:J145"/>
    <mergeCell ref="V145:Y145"/>
    <mergeCell ref="A146:D146"/>
    <mergeCell ref="I146:J146"/>
    <mergeCell ref="V146:Y146"/>
    <mergeCell ref="Z180:Z181"/>
    <mergeCell ref="G202:J202"/>
    <mergeCell ref="K202:T202"/>
    <mergeCell ref="G203:H203"/>
    <mergeCell ref="I203:J203"/>
    <mergeCell ref="K203:T203"/>
    <mergeCell ref="A172:F172"/>
    <mergeCell ref="G172:H172"/>
    <mergeCell ref="I172:J172"/>
    <mergeCell ref="V172:Y172"/>
    <mergeCell ref="A173:D173"/>
    <mergeCell ref="I173:J173"/>
    <mergeCell ref="V173:Y173"/>
    <mergeCell ref="Z212:Z213"/>
    <mergeCell ref="G231:J231"/>
    <mergeCell ref="K231:T231"/>
    <mergeCell ref="G232:H232"/>
    <mergeCell ref="I232:J232"/>
    <mergeCell ref="K232:T232"/>
    <mergeCell ref="A204:F204"/>
    <mergeCell ref="G204:H204"/>
    <mergeCell ref="I204:J204"/>
    <mergeCell ref="V204:Y204"/>
    <mergeCell ref="A205:D205"/>
    <mergeCell ref="I205:J205"/>
    <mergeCell ref="V205:Y205"/>
    <mergeCell ref="X292:Y293"/>
    <mergeCell ref="X295:Y296"/>
    <mergeCell ref="X227:Y228"/>
    <mergeCell ref="Z270:Z271"/>
    <mergeCell ref="A263:F263"/>
    <mergeCell ref="G263:H263"/>
    <mergeCell ref="I263:J263"/>
    <mergeCell ref="V263:Y263"/>
    <mergeCell ref="A264:D264"/>
    <mergeCell ref="I264:J264"/>
    <mergeCell ref="V264:Y264"/>
    <mergeCell ref="Z243:Z244"/>
    <mergeCell ref="G261:J261"/>
    <mergeCell ref="K261:T261"/>
    <mergeCell ref="G262:H262"/>
    <mergeCell ref="I262:J262"/>
    <mergeCell ref="K262:T262"/>
    <mergeCell ref="A233:F233"/>
    <mergeCell ref="G233:H233"/>
    <mergeCell ref="I233:J233"/>
    <mergeCell ref="V233:Y233"/>
    <mergeCell ref="A234:D234"/>
    <mergeCell ref="I234:J234"/>
    <mergeCell ref="V234:Y234"/>
  </mergeCells>
  <pageMargins left="0.31496062992125984" right="0" top="0.74803149606299213" bottom="1.1499999999999999" header="0.31496062992125984" footer="0.31496062992125984"/>
  <pageSetup paperSize="9" scale="8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85"/>
  <sheetViews>
    <sheetView workbookViewId="0">
      <selection activeCell="B1" sqref="B1"/>
    </sheetView>
  </sheetViews>
  <sheetFormatPr defaultColWidth="9.109375" defaultRowHeight="13.8"/>
  <cols>
    <col min="1" max="1" width="2.33203125" style="76" customWidth="1"/>
    <col min="2" max="2" width="3.44140625" style="76" customWidth="1"/>
    <col min="3" max="3" width="2.5546875" style="76" customWidth="1"/>
    <col min="4" max="4" width="1" style="76" customWidth="1"/>
    <col min="5" max="5" width="5.44140625" style="76" customWidth="1"/>
    <col min="6" max="6" width="12.44140625" style="76" customWidth="1"/>
    <col min="7" max="7" width="10" style="76" customWidth="1"/>
    <col min="8" max="8" width="7.6640625" style="76" customWidth="1"/>
    <col min="9" max="9" width="5.88671875" style="76" customWidth="1"/>
    <col min="10" max="10" width="7" style="76" customWidth="1"/>
    <col min="11" max="11" width="7.33203125" style="76" customWidth="1"/>
    <col min="12" max="14" width="8.5546875" style="76" customWidth="1"/>
    <col min="15" max="15" width="7.44140625" style="76" customWidth="1"/>
    <col min="16" max="17" width="6.44140625" style="76" customWidth="1"/>
    <col min="18" max="18" width="7.5546875" style="76" customWidth="1"/>
    <col min="19" max="19" width="0.88671875" style="76" customWidth="1"/>
    <col min="20" max="20" width="2" style="76" customWidth="1"/>
    <col min="21" max="21" width="4" style="76" customWidth="1"/>
    <col min="22" max="22" width="4.88671875" style="76" customWidth="1"/>
    <col min="23" max="23" width="16.88671875" style="76" customWidth="1"/>
    <col min="24" max="24" width="3" style="76" customWidth="1"/>
    <col min="25" max="25" width="6" style="76" customWidth="1"/>
    <col min="26" max="16384" width="9.109375" style="76"/>
  </cols>
  <sheetData>
    <row r="1" spans="1:25" s="62" customFormat="1" ht="24.6" customHeight="1">
      <c r="A1" s="83" t="s">
        <v>1003</v>
      </c>
      <c r="B1" s="83"/>
      <c r="C1" s="83"/>
      <c r="D1" s="83"/>
      <c r="E1" s="83" t="s">
        <v>1002</v>
      </c>
      <c r="F1" s="83"/>
      <c r="W1" s="743">
        <v>44</v>
      </c>
      <c r="X1" s="743"/>
    </row>
    <row r="2" spans="1:25" s="62" customFormat="1" ht="21.75" customHeight="1">
      <c r="A2" s="83"/>
      <c r="B2" s="83"/>
      <c r="C2" s="83"/>
      <c r="D2" s="83"/>
      <c r="E2" s="83" t="s">
        <v>1017</v>
      </c>
      <c r="F2" s="83"/>
      <c r="X2" s="645"/>
    </row>
    <row r="3" spans="1:25" s="62" customFormat="1" ht="21.75" customHeight="1">
      <c r="A3" s="83" t="s">
        <v>1000</v>
      </c>
      <c r="B3" s="83"/>
      <c r="C3" s="83"/>
      <c r="D3" s="83"/>
      <c r="E3" s="83" t="s">
        <v>999</v>
      </c>
      <c r="F3" s="83"/>
      <c r="X3" s="644"/>
    </row>
    <row r="4" spans="1:25" s="62" customFormat="1" ht="18.75" customHeight="1">
      <c r="E4" s="83" t="s">
        <v>1016</v>
      </c>
      <c r="G4" s="631"/>
      <c r="O4" s="244"/>
      <c r="T4" s="43"/>
      <c r="X4" s="644"/>
    </row>
    <row r="5" spans="1:25" s="69" customFormat="1" ht="26.25" customHeight="1">
      <c r="A5" s="628" t="s">
        <v>48</v>
      </c>
      <c r="B5" s="628"/>
      <c r="C5" s="628"/>
      <c r="D5" s="629"/>
      <c r="E5" s="629"/>
      <c r="F5" s="629"/>
      <c r="G5" s="674" t="s">
        <v>73</v>
      </c>
      <c r="H5" s="675"/>
      <c r="I5" s="746" t="s">
        <v>111</v>
      </c>
      <c r="J5" s="747"/>
      <c r="K5" s="747"/>
      <c r="L5" s="747"/>
      <c r="M5" s="747"/>
      <c r="N5" s="747"/>
      <c r="O5" s="747"/>
      <c r="P5" s="747"/>
      <c r="Q5" s="747"/>
      <c r="R5" s="748"/>
      <c r="S5" s="628"/>
      <c r="T5" s="628" t="s">
        <v>48</v>
      </c>
      <c r="U5" s="628"/>
      <c r="V5" s="628"/>
      <c r="W5" s="628"/>
    </row>
    <row r="6" spans="1:25" s="69" customFormat="1" ht="24" customHeight="1">
      <c r="A6" s="684" t="s">
        <v>997</v>
      </c>
      <c r="B6" s="684"/>
      <c r="C6" s="684"/>
      <c r="D6" s="684"/>
      <c r="E6" s="684"/>
      <c r="F6" s="745"/>
      <c r="G6" s="676" t="s">
        <v>72</v>
      </c>
      <c r="H6" s="677"/>
      <c r="I6" s="687" t="s">
        <v>109</v>
      </c>
      <c r="J6" s="688"/>
      <c r="K6" s="688"/>
      <c r="L6" s="688"/>
      <c r="M6" s="688"/>
      <c r="N6" s="688"/>
      <c r="O6" s="688"/>
      <c r="P6" s="688"/>
      <c r="Q6" s="688"/>
      <c r="R6" s="689"/>
      <c r="S6" s="68"/>
      <c r="T6" s="684" t="s">
        <v>996</v>
      </c>
      <c r="U6" s="684"/>
      <c r="V6" s="684"/>
      <c r="W6" s="684"/>
    </row>
    <row r="7" spans="1:25" s="145" customFormat="1" ht="24" customHeight="1">
      <c r="A7" s="684" t="s">
        <v>995</v>
      </c>
      <c r="B7" s="684"/>
      <c r="C7" s="684"/>
      <c r="D7" s="684"/>
      <c r="E7" s="684"/>
      <c r="F7" s="745"/>
      <c r="G7" s="91" t="s">
        <v>70</v>
      </c>
      <c r="H7" s="95" t="s">
        <v>69</v>
      </c>
      <c r="I7" s="627" t="s">
        <v>108</v>
      </c>
      <c r="J7" s="163" t="s">
        <v>107</v>
      </c>
      <c r="K7" s="164" t="s">
        <v>106</v>
      </c>
      <c r="L7" s="163" t="s">
        <v>105</v>
      </c>
      <c r="M7" s="164" t="s">
        <v>104</v>
      </c>
      <c r="N7" s="163" t="s">
        <v>103</v>
      </c>
      <c r="O7" s="164" t="s">
        <v>102</v>
      </c>
      <c r="P7" s="163" t="s">
        <v>101</v>
      </c>
      <c r="Q7" s="164" t="s">
        <v>100</v>
      </c>
      <c r="R7" s="161" t="s">
        <v>99</v>
      </c>
      <c r="S7" s="154"/>
      <c r="T7" s="684" t="s">
        <v>994</v>
      </c>
      <c r="U7" s="684"/>
      <c r="V7" s="684"/>
      <c r="W7" s="684"/>
      <c r="X7" s="83"/>
    </row>
    <row r="8" spans="1:25" s="145" customFormat="1" ht="18" customHeight="1">
      <c r="A8" s="684" t="s">
        <v>71</v>
      </c>
      <c r="B8" s="684"/>
      <c r="C8" s="684"/>
      <c r="D8" s="684"/>
      <c r="E8" s="684"/>
      <c r="F8" s="745"/>
      <c r="G8" s="91" t="s">
        <v>67</v>
      </c>
      <c r="H8" s="90" t="s">
        <v>66</v>
      </c>
      <c r="I8" s="624"/>
      <c r="J8" s="157" t="s">
        <v>97</v>
      </c>
      <c r="K8" s="158" t="s">
        <v>97</v>
      </c>
      <c r="L8" s="157" t="s">
        <v>97</v>
      </c>
      <c r="M8" s="158" t="s">
        <v>97</v>
      </c>
      <c r="N8" s="157" t="s">
        <v>97</v>
      </c>
      <c r="O8" s="158" t="s">
        <v>97</v>
      </c>
      <c r="P8" s="157" t="s">
        <v>97</v>
      </c>
      <c r="Q8" s="158" t="s">
        <v>97</v>
      </c>
      <c r="R8" s="155"/>
      <c r="S8" s="154"/>
      <c r="T8" s="68" t="s">
        <v>993</v>
      </c>
      <c r="U8" s="68"/>
      <c r="V8" s="68"/>
      <c r="W8" s="68"/>
      <c r="X8" s="626"/>
    </row>
    <row r="9" spans="1:25" s="145" customFormat="1" ht="16.5" customHeight="1">
      <c r="A9" s="154"/>
      <c r="B9" s="154"/>
      <c r="C9" s="154"/>
      <c r="D9" s="166"/>
      <c r="E9" s="166"/>
      <c r="F9" s="166"/>
      <c r="G9" s="625"/>
      <c r="H9" s="90" t="s">
        <v>992</v>
      </c>
      <c r="I9" s="624"/>
      <c r="J9" s="623">
        <v>3000</v>
      </c>
      <c r="K9" s="622">
        <v>5000</v>
      </c>
      <c r="L9" s="623">
        <v>10000</v>
      </c>
      <c r="M9" s="622">
        <v>15000</v>
      </c>
      <c r="N9" s="623">
        <v>30000</v>
      </c>
      <c r="O9" s="622">
        <v>50000</v>
      </c>
      <c r="P9" s="623">
        <v>100000</v>
      </c>
      <c r="Q9" s="622">
        <v>300000</v>
      </c>
      <c r="R9" s="155"/>
      <c r="S9" s="154"/>
      <c r="T9" s="154"/>
      <c r="U9" s="154"/>
      <c r="V9" s="154"/>
      <c r="W9" s="154"/>
    </row>
    <row r="10" spans="1:25" s="145" customFormat="1" ht="16.5" customHeight="1">
      <c r="A10" s="147"/>
      <c r="B10" s="147"/>
      <c r="C10" s="147"/>
      <c r="D10" s="153"/>
      <c r="E10" s="153"/>
      <c r="F10" s="153"/>
      <c r="G10" s="88"/>
      <c r="H10" s="87" t="s">
        <v>991</v>
      </c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7"/>
      <c r="T10" s="147"/>
      <c r="U10" s="147"/>
      <c r="V10" s="147"/>
      <c r="W10" s="147"/>
    </row>
    <row r="11" spans="1:25" s="69" customFormat="1" ht="20.399999999999999" customHeight="1">
      <c r="A11" s="641" t="s">
        <v>371</v>
      </c>
      <c r="B11" s="641"/>
      <c r="C11" s="641"/>
      <c r="D11" s="641"/>
      <c r="E11" s="641"/>
      <c r="F11" s="641"/>
      <c r="G11" s="643">
        <v>765584</v>
      </c>
      <c r="H11" s="643" t="s">
        <v>46</v>
      </c>
      <c r="I11" s="643" t="s">
        <v>46</v>
      </c>
      <c r="J11" s="643">
        <v>10850.99</v>
      </c>
      <c r="K11" s="643">
        <v>56844.49</v>
      </c>
      <c r="L11" s="643">
        <v>170639.94</v>
      </c>
      <c r="M11" s="643">
        <v>186096.03</v>
      </c>
      <c r="N11" s="643">
        <v>251874.16</v>
      </c>
      <c r="O11" s="643">
        <v>62719.01</v>
      </c>
      <c r="P11" s="643">
        <v>18184.07</v>
      </c>
      <c r="Q11" s="643">
        <v>8375.31</v>
      </c>
      <c r="R11" s="643" t="s">
        <v>46</v>
      </c>
      <c r="S11" s="68"/>
      <c r="T11" s="642" t="s">
        <v>370</v>
      </c>
      <c r="U11" s="641"/>
      <c r="V11" s="68"/>
      <c r="W11" s="68"/>
      <c r="X11" s="68"/>
      <c r="Y11" s="68"/>
    </row>
    <row r="12" spans="1:25" ht="20.399999999999999" customHeight="1">
      <c r="A12" s="154" t="s">
        <v>1015</v>
      </c>
      <c r="B12" s="154"/>
      <c r="C12" s="43"/>
      <c r="D12" s="43"/>
      <c r="E12" s="43"/>
      <c r="G12" s="621">
        <v>2919047592.4299998</v>
      </c>
      <c r="H12" s="621">
        <v>3812.84</v>
      </c>
      <c r="I12" s="621" t="s">
        <v>46</v>
      </c>
      <c r="J12" s="621" t="s">
        <v>46</v>
      </c>
      <c r="K12" s="621">
        <v>193.75</v>
      </c>
      <c r="L12" s="621">
        <v>1274.98</v>
      </c>
      <c r="M12" s="621">
        <v>3671.05</v>
      </c>
      <c r="N12" s="621">
        <v>4319.54</v>
      </c>
      <c r="O12" s="621">
        <v>11096.88</v>
      </c>
      <c r="P12" s="621">
        <v>9068.8700000000008</v>
      </c>
      <c r="Q12" s="621">
        <v>6976.19</v>
      </c>
      <c r="R12" s="395" t="s">
        <v>46</v>
      </c>
      <c r="T12" s="145" t="s">
        <v>1014</v>
      </c>
      <c r="U12" s="145"/>
      <c r="V12" s="43"/>
    </row>
    <row r="13" spans="1:25" s="33" customFormat="1" ht="20.399999999999999" customHeight="1">
      <c r="A13" s="287"/>
      <c r="B13" s="287" t="s">
        <v>987</v>
      </c>
      <c r="C13" s="42"/>
      <c r="D13" s="42"/>
      <c r="E13" s="42"/>
      <c r="G13" s="620">
        <v>1305379891.05</v>
      </c>
      <c r="H13" s="620">
        <v>1705.08</v>
      </c>
      <c r="I13" s="620" t="s">
        <v>46</v>
      </c>
      <c r="J13" s="620" t="s">
        <v>46</v>
      </c>
      <c r="K13" s="620">
        <v>39.56</v>
      </c>
      <c r="L13" s="620">
        <v>454.13</v>
      </c>
      <c r="M13" s="620">
        <v>1558.15</v>
      </c>
      <c r="N13" s="620">
        <v>1870.11</v>
      </c>
      <c r="O13" s="620">
        <v>5436.67</v>
      </c>
      <c r="P13" s="620">
        <v>4715.22</v>
      </c>
      <c r="Q13" s="620">
        <v>4527</v>
      </c>
      <c r="R13" s="389" t="s">
        <v>46</v>
      </c>
      <c r="T13" s="286"/>
      <c r="U13" s="286" t="s">
        <v>986</v>
      </c>
      <c r="V13" s="42"/>
    </row>
    <row r="14" spans="1:25" s="33" customFormat="1" ht="20.399999999999999" customHeight="1">
      <c r="A14" s="287"/>
      <c r="B14" s="287" t="s">
        <v>985</v>
      </c>
      <c r="C14" s="42"/>
      <c r="D14" s="42"/>
      <c r="E14" s="42"/>
      <c r="G14" s="620">
        <v>372331166.57999998</v>
      </c>
      <c r="H14" s="620">
        <v>486.34</v>
      </c>
      <c r="I14" s="637" t="s">
        <v>46</v>
      </c>
      <c r="J14" s="620" t="s">
        <v>46</v>
      </c>
      <c r="K14" s="620">
        <v>45.87</v>
      </c>
      <c r="L14" s="620">
        <v>177.38</v>
      </c>
      <c r="M14" s="620">
        <v>519.64</v>
      </c>
      <c r="N14" s="620">
        <v>570.87</v>
      </c>
      <c r="O14" s="620">
        <v>1105.3900000000001</v>
      </c>
      <c r="P14" s="620">
        <v>1115.77</v>
      </c>
      <c r="Q14" s="620">
        <v>1115.93</v>
      </c>
      <c r="R14" s="389" t="s">
        <v>46</v>
      </c>
      <c r="T14" s="286"/>
      <c r="U14" s="286" t="s">
        <v>984</v>
      </c>
      <c r="V14" s="42"/>
    </row>
    <row r="15" spans="1:25" s="33" customFormat="1" ht="20.399999999999999" customHeight="1">
      <c r="A15" s="287"/>
      <c r="B15" s="287" t="s">
        <v>983</v>
      </c>
      <c r="C15" s="42"/>
      <c r="D15" s="42"/>
      <c r="E15" s="42"/>
      <c r="G15" s="620">
        <v>221061687.37</v>
      </c>
      <c r="H15" s="620">
        <v>288.75</v>
      </c>
      <c r="I15" s="637" t="s">
        <v>46</v>
      </c>
      <c r="J15" s="620" t="s">
        <v>46</v>
      </c>
      <c r="K15" s="637">
        <v>16.350000000000001</v>
      </c>
      <c r="L15" s="637">
        <v>129</v>
      </c>
      <c r="M15" s="620">
        <v>281.85000000000002</v>
      </c>
      <c r="N15" s="620">
        <v>368.11</v>
      </c>
      <c r="O15" s="620">
        <v>627.16999999999996</v>
      </c>
      <c r="P15" s="637">
        <v>517.88</v>
      </c>
      <c r="Q15" s="637">
        <v>501.25</v>
      </c>
      <c r="R15" s="390" t="s">
        <v>46</v>
      </c>
      <c r="T15" s="286"/>
      <c r="U15" s="286" t="s">
        <v>982</v>
      </c>
      <c r="V15" s="42"/>
    </row>
    <row r="16" spans="1:25" s="33" customFormat="1" ht="20.399999999999999" customHeight="1">
      <c r="A16" s="287"/>
      <c r="B16" s="287" t="s">
        <v>981</v>
      </c>
      <c r="C16" s="42"/>
      <c r="D16" s="42"/>
      <c r="E16" s="42"/>
      <c r="G16" s="620">
        <v>1020274847.4299999</v>
      </c>
      <c r="H16" s="620">
        <v>1332.68</v>
      </c>
      <c r="I16" s="620" t="s">
        <v>46</v>
      </c>
      <c r="J16" s="620" t="s">
        <v>46</v>
      </c>
      <c r="K16" s="620">
        <v>92.07</v>
      </c>
      <c r="L16" s="620">
        <v>514.57000000000005</v>
      </c>
      <c r="M16" s="620">
        <v>1311.4</v>
      </c>
      <c r="N16" s="620">
        <v>1510.5</v>
      </c>
      <c r="O16" s="620">
        <v>3927.66</v>
      </c>
      <c r="P16" s="620">
        <v>2720</v>
      </c>
      <c r="Q16" s="620">
        <v>831.46</v>
      </c>
      <c r="R16" s="389" t="s">
        <v>46</v>
      </c>
      <c r="T16" s="286"/>
      <c r="U16" s="286" t="s">
        <v>980</v>
      </c>
    </row>
    <row r="17" spans="1:24" ht="20.399999999999999" customHeight="1">
      <c r="A17" s="154" t="s">
        <v>1013</v>
      </c>
      <c r="B17" s="154"/>
      <c r="C17" s="43"/>
      <c r="D17" s="43"/>
      <c r="E17" s="43"/>
      <c r="G17" s="621">
        <v>701509439.77999997</v>
      </c>
      <c r="H17" s="621">
        <v>916.31</v>
      </c>
      <c r="I17" s="621" t="s">
        <v>46</v>
      </c>
      <c r="J17" s="621" t="s">
        <v>46</v>
      </c>
      <c r="K17" s="621" t="s">
        <v>46</v>
      </c>
      <c r="L17" s="621">
        <v>141.88999999999999</v>
      </c>
      <c r="M17" s="621">
        <v>832.06</v>
      </c>
      <c r="N17" s="621">
        <v>791.76</v>
      </c>
      <c r="O17" s="621">
        <v>3291.69</v>
      </c>
      <c r="P17" s="621">
        <v>5761.37</v>
      </c>
      <c r="Q17" s="621">
        <v>1410.7</v>
      </c>
      <c r="R17" s="395" t="s">
        <v>46</v>
      </c>
      <c r="T17" s="145" t="s">
        <v>1012</v>
      </c>
      <c r="U17" s="145"/>
      <c r="V17" s="43"/>
    </row>
    <row r="18" spans="1:24" s="33" customFormat="1" ht="20.399999999999999" customHeight="1">
      <c r="A18" s="287"/>
      <c r="B18" s="287" t="s">
        <v>987</v>
      </c>
      <c r="C18" s="42"/>
      <c r="D18" s="42"/>
      <c r="E18" s="42"/>
      <c r="G18" s="620">
        <v>361793770</v>
      </c>
      <c r="H18" s="620">
        <v>472</v>
      </c>
      <c r="I18" s="620" t="s">
        <v>46</v>
      </c>
      <c r="J18" s="620" t="s">
        <v>46</v>
      </c>
      <c r="K18" s="620" t="s">
        <v>46</v>
      </c>
      <c r="L18" s="620">
        <v>93.65</v>
      </c>
      <c r="M18" s="620">
        <v>446.66</v>
      </c>
      <c r="N18" s="620">
        <v>331.07</v>
      </c>
      <c r="O18" s="620">
        <v>1804.76</v>
      </c>
      <c r="P18" s="620">
        <v>3635.59</v>
      </c>
      <c r="Q18" s="620" t="s">
        <v>46</v>
      </c>
      <c r="R18" s="389" t="s">
        <v>46</v>
      </c>
      <c r="T18" s="286"/>
      <c r="U18" s="286" t="s">
        <v>986</v>
      </c>
      <c r="V18" s="42"/>
    </row>
    <row r="19" spans="1:24" s="33" customFormat="1" ht="20.399999999999999" customHeight="1">
      <c r="A19" s="287"/>
      <c r="B19" s="287" t="s">
        <v>985</v>
      </c>
      <c r="C19" s="42"/>
      <c r="D19" s="42"/>
      <c r="E19" s="42"/>
      <c r="G19" s="620">
        <v>73219988.170000002</v>
      </c>
      <c r="H19" s="620">
        <v>95.64</v>
      </c>
      <c r="I19" s="637" t="s">
        <v>46</v>
      </c>
      <c r="J19" s="620" t="s">
        <v>46</v>
      </c>
      <c r="K19" s="620" t="s">
        <v>46</v>
      </c>
      <c r="L19" s="620">
        <v>14.53</v>
      </c>
      <c r="M19" s="620">
        <v>113.11</v>
      </c>
      <c r="N19" s="620">
        <v>81.8</v>
      </c>
      <c r="O19" s="620">
        <v>229.8</v>
      </c>
      <c r="P19" s="620">
        <v>536.33000000000004</v>
      </c>
      <c r="Q19" s="620">
        <v>587.79</v>
      </c>
      <c r="R19" s="389" t="s">
        <v>46</v>
      </c>
      <c r="T19" s="286"/>
      <c r="U19" s="286" t="s">
        <v>984</v>
      </c>
      <c r="V19" s="42"/>
    </row>
    <row r="20" spans="1:24" s="33" customFormat="1" ht="20.399999999999999" customHeight="1">
      <c r="A20" s="287"/>
      <c r="B20" s="287" t="s">
        <v>983</v>
      </c>
      <c r="C20" s="42"/>
      <c r="D20" s="42"/>
      <c r="E20" s="42"/>
      <c r="G20" s="620">
        <v>32600352.260000002</v>
      </c>
      <c r="H20" s="620">
        <v>42</v>
      </c>
      <c r="I20" s="637" t="s">
        <v>46</v>
      </c>
      <c r="J20" s="620" t="s">
        <v>46</v>
      </c>
      <c r="K20" s="637" t="s">
        <v>46</v>
      </c>
      <c r="L20" s="637">
        <v>6.37</v>
      </c>
      <c r="M20" s="620">
        <v>46.26</v>
      </c>
      <c r="N20" s="620">
        <v>58.54</v>
      </c>
      <c r="O20" s="620">
        <v>39.74</v>
      </c>
      <c r="P20" s="637">
        <v>176.41</v>
      </c>
      <c r="Q20" s="637">
        <v>293.89999999999998</v>
      </c>
      <c r="R20" s="390" t="s">
        <v>46</v>
      </c>
      <c r="T20" s="286"/>
      <c r="U20" s="286" t="s">
        <v>982</v>
      </c>
      <c r="V20" s="42"/>
    </row>
    <row r="21" spans="1:24" s="33" customFormat="1" ht="20.399999999999999" customHeight="1">
      <c r="A21" s="287"/>
      <c r="B21" s="287" t="s">
        <v>981</v>
      </c>
      <c r="C21" s="42"/>
      <c r="D21" s="42"/>
      <c r="E21" s="42"/>
      <c r="G21" s="620">
        <v>233895329.88</v>
      </c>
      <c r="H21" s="620">
        <v>305.51</v>
      </c>
      <c r="I21" s="620" t="s">
        <v>46</v>
      </c>
      <c r="J21" s="620" t="s">
        <v>46</v>
      </c>
      <c r="K21" s="620" t="s">
        <v>46</v>
      </c>
      <c r="L21" s="620">
        <v>27.34</v>
      </c>
      <c r="M21" s="620">
        <v>226.03</v>
      </c>
      <c r="N21" s="620">
        <v>320.35000000000002</v>
      </c>
      <c r="O21" s="620">
        <v>1217.3900000000001</v>
      </c>
      <c r="P21" s="620">
        <v>1413.03</v>
      </c>
      <c r="Q21" s="620">
        <v>529.01</v>
      </c>
      <c r="R21" s="389" t="s">
        <v>46</v>
      </c>
      <c r="T21" s="286"/>
      <c r="U21" s="286" t="s">
        <v>980</v>
      </c>
    </row>
    <row r="22" spans="1:24" ht="20.399999999999999" customHeight="1">
      <c r="A22" s="154" t="s">
        <v>1011</v>
      </c>
      <c r="B22" s="154"/>
      <c r="C22" s="42"/>
      <c r="D22" s="43"/>
      <c r="E22" s="43"/>
      <c r="G22" s="621">
        <v>708274889.65999997</v>
      </c>
      <c r="H22" s="621">
        <v>925.14</v>
      </c>
      <c r="I22" s="621" t="s">
        <v>46</v>
      </c>
      <c r="J22" s="621" t="s">
        <v>46</v>
      </c>
      <c r="K22" s="621">
        <v>180.84</v>
      </c>
      <c r="L22" s="621">
        <v>189.2</v>
      </c>
      <c r="M22" s="621">
        <v>899.65</v>
      </c>
      <c r="N22" s="621">
        <v>1089.72</v>
      </c>
      <c r="O22" s="621">
        <v>3227.66</v>
      </c>
      <c r="P22" s="621">
        <v>261.62</v>
      </c>
      <c r="Q22" s="621">
        <v>1984.84</v>
      </c>
      <c r="R22" s="395" t="s">
        <v>46</v>
      </c>
      <c r="S22" s="66"/>
      <c r="T22" s="145" t="s">
        <v>1010</v>
      </c>
      <c r="U22" s="145"/>
      <c r="V22" s="52"/>
    </row>
    <row r="23" spans="1:24" s="33" customFormat="1" ht="20.399999999999999" customHeight="1">
      <c r="A23" s="287"/>
      <c r="B23" s="287" t="s">
        <v>987</v>
      </c>
      <c r="C23" s="42"/>
      <c r="D23" s="42"/>
      <c r="E23" s="42"/>
      <c r="F23" s="42"/>
      <c r="G23" s="620">
        <v>243805212.88999999</v>
      </c>
      <c r="H23" s="620">
        <v>318.45999999999998</v>
      </c>
      <c r="I23" s="620" t="s">
        <v>46</v>
      </c>
      <c r="J23" s="620" t="s">
        <v>46</v>
      </c>
      <c r="K23" s="620">
        <v>40</v>
      </c>
      <c r="L23" s="620">
        <v>23.42</v>
      </c>
      <c r="M23" s="620">
        <v>342.92</v>
      </c>
      <c r="N23" s="620">
        <v>230.41</v>
      </c>
      <c r="O23" s="620">
        <v>1591</v>
      </c>
      <c r="P23" s="620">
        <v>179.54</v>
      </c>
      <c r="Q23" s="620">
        <v>1512.26</v>
      </c>
      <c r="R23" s="389" t="s">
        <v>46</v>
      </c>
      <c r="S23" s="52"/>
      <c r="T23" s="286"/>
      <c r="U23" s="286" t="s">
        <v>986</v>
      </c>
      <c r="V23" s="42"/>
      <c r="W23" s="42"/>
    </row>
    <row r="24" spans="1:24" s="33" customFormat="1" ht="20.399999999999999" customHeight="1">
      <c r="A24" s="287"/>
      <c r="B24" s="287" t="s">
        <v>985</v>
      </c>
      <c r="C24" s="42"/>
      <c r="D24" s="386"/>
      <c r="E24" s="42"/>
      <c r="G24" s="620">
        <v>142270263.74000001</v>
      </c>
      <c r="H24" s="620">
        <v>185.83</v>
      </c>
      <c r="I24" s="620" t="s">
        <v>46</v>
      </c>
      <c r="J24" s="620" t="s">
        <v>46</v>
      </c>
      <c r="K24" s="620">
        <v>45.87</v>
      </c>
      <c r="L24" s="620">
        <v>34.22</v>
      </c>
      <c r="M24" s="620">
        <v>147.02000000000001</v>
      </c>
      <c r="N24" s="620">
        <v>304.67</v>
      </c>
      <c r="O24" s="620">
        <v>446.3</v>
      </c>
      <c r="P24" s="620">
        <v>25.65</v>
      </c>
      <c r="Q24" s="620">
        <v>151.22999999999999</v>
      </c>
      <c r="R24" s="389" t="s">
        <v>46</v>
      </c>
      <c r="S24" s="42"/>
      <c r="T24" s="286"/>
      <c r="U24" s="286" t="s">
        <v>984</v>
      </c>
      <c r="V24" s="640"/>
    </row>
    <row r="25" spans="1:24" s="33" customFormat="1" ht="20.399999999999999" customHeight="1">
      <c r="A25" s="287"/>
      <c r="B25" s="287" t="s">
        <v>983</v>
      </c>
      <c r="C25" s="42"/>
      <c r="D25" s="42"/>
      <c r="E25" s="42"/>
      <c r="G25" s="620">
        <v>61689219.829999998</v>
      </c>
      <c r="H25" s="620">
        <v>80.58</v>
      </c>
      <c r="I25" s="637" t="s">
        <v>46</v>
      </c>
      <c r="J25" s="637" t="s">
        <v>46</v>
      </c>
      <c r="K25" s="637">
        <v>3.44</v>
      </c>
      <c r="L25" s="637">
        <v>35.61</v>
      </c>
      <c r="M25" s="637">
        <v>69.39</v>
      </c>
      <c r="N25" s="620">
        <v>109.1</v>
      </c>
      <c r="O25" s="637">
        <v>232.55</v>
      </c>
      <c r="P25" s="620">
        <v>15.39</v>
      </c>
      <c r="Q25" s="620">
        <v>18.899999999999999</v>
      </c>
      <c r="R25" s="389" t="s">
        <v>46</v>
      </c>
      <c r="S25" s="52"/>
      <c r="T25" s="286"/>
      <c r="U25" s="286" t="s">
        <v>982</v>
      </c>
      <c r="V25" s="42"/>
    </row>
    <row r="26" spans="1:24" s="33" customFormat="1" ht="20.399999999999999" customHeight="1">
      <c r="A26" s="287"/>
      <c r="B26" s="287" t="s">
        <v>981</v>
      </c>
      <c r="C26" s="42"/>
      <c r="D26" s="42"/>
      <c r="E26" s="42"/>
      <c r="G26" s="620">
        <v>260510193.19999999</v>
      </c>
      <c r="H26" s="620">
        <v>340.28</v>
      </c>
      <c r="I26" s="637" t="s">
        <v>46</v>
      </c>
      <c r="J26" s="620" t="s">
        <v>46</v>
      </c>
      <c r="K26" s="637">
        <v>92.07</v>
      </c>
      <c r="L26" s="637">
        <v>95.94</v>
      </c>
      <c r="M26" s="637">
        <v>340.32</v>
      </c>
      <c r="N26" s="620">
        <v>445.54</v>
      </c>
      <c r="O26" s="620">
        <v>957.81</v>
      </c>
      <c r="P26" s="620">
        <v>41.04</v>
      </c>
      <c r="Q26" s="620">
        <v>302.45</v>
      </c>
      <c r="R26" s="389" t="s">
        <v>46</v>
      </c>
      <c r="S26" s="52"/>
      <c r="T26" s="286"/>
      <c r="U26" s="286" t="s">
        <v>980</v>
      </c>
    </row>
    <row r="27" spans="1:24" s="62" customFormat="1" ht="24" customHeight="1">
      <c r="A27" s="83" t="s">
        <v>1003</v>
      </c>
      <c r="B27" s="83"/>
      <c r="C27" s="83"/>
      <c r="D27" s="83"/>
      <c r="E27" s="83" t="s">
        <v>1002</v>
      </c>
      <c r="F27" s="83"/>
    </row>
    <row r="28" spans="1:24" s="62" customFormat="1" ht="21.75" customHeight="1">
      <c r="A28" s="83"/>
      <c r="B28" s="83"/>
      <c r="C28" s="83"/>
      <c r="D28" s="83"/>
      <c r="E28" s="83" t="s">
        <v>1001</v>
      </c>
      <c r="F28" s="83"/>
    </row>
    <row r="29" spans="1:24" s="62" customFormat="1" ht="21.75" customHeight="1">
      <c r="A29" s="83" t="s">
        <v>1000</v>
      </c>
      <c r="B29" s="83"/>
      <c r="C29" s="83"/>
      <c r="D29" s="83"/>
      <c r="E29" s="83" t="s">
        <v>999</v>
      </c>
      <c r="F29" s="83"/>
      <c r="X29" s="630"/>
    </row>
    <row r="30" spans="1:24" s="62" customFormat="1" ht="18.75" customHeight="1">
      <c r="E30" s="83" t="s">
        <v>998</v>
      </c>
      <c r="G30" s="631"/>
      <c r="O30" s="244"/>
      <c r="T30" s="43"/>
      <c r="X30" s="630"/>
    </row>
    <row r="31" spans="1:24" s="69" customFormat="1" ht="23.25" customHeight="1">
      <c r="A31" s="628" t="s">
        <v>48</v>
      </c>
      <c r="B31" s="628"/>
      <c r="C31" s="628"/>
      <c r="D31" s="629"/>
      <c r="E31" s="629"/>
      <c r="F31" s="629"/>
      <c r="G31" s="674" t="s">
        <v>73</v>
      </c>
      <c r="H31" s="675"/>
      <c r="I31" s="746" t="s">
        <v>111</v>
      </c>
      <c r="J31" s="747"/>
      <c r="K31" s="747"/>
      <c r="L31" s="747"/>
      <c r="M31" s="747"/>
      <c r="N31" s="747"/>
      <c r="O31" s="747"/>
      <c r="P31" s="747"/>
      <c r="Q31" s="747"/>
      <c r="R31" s="748"/>
      <c r="S31" s="628"/>
      <c r="T31" s="628" t="s">
        <v>48</v>
      </c>
      <c r="U31" s="628"/>
      <c r="V31" s="628"/>
      <c r="W31" s="628"/>
    </row>
    <row r="32" spans="1:24" s="69" customFormat="1" ht="23.25" customHeight="1">
      <c r="A32" s="684" t="s">
        <v>997</v>
      </c>
      <c r="B32" s="684"/>
      <c r="C32" s="684"/>
      <c r="D32" s="684"/>
      <c r="E32" s="684"/>
      <c r="F32" s="745"/>
      <c r="G32" s="676" t="s">
        <v>72</v>
      </c>
      <c r="H32" s="677"/>
      <c r="I32" s="687" t="s">
        <v>109</v>
      </c>
      <c r="J32" s="688"/>
      <c r="K32" s="688"/>
      <c r="L32" s="688"/>
      <c r="M32" s="688"/>
      <c r="N32" s="688"/>
      <c r="O32" s="688"/>
      <c r="P32" s="688"/>
      <c r="Q32" s="688"/>
      <c r="R32" s="689"/>
      <c r="S32" s="68"/>
      <c r="T32" s="684" t="s">
        <v>996</v>
      </c>
      <c r="U32" s="684"/>
      <c r="V32" s="684"/>
      <c r="W32" s="684"/>
    </row>
    <row r="33" spans="1:24" s="145" customFormat="1" ht="21">
      <c r="A33" s="684" t="s">
        <v>995</v>
      </c>
      <c r="B33" s="684"/>
      <c r="C33" s="684"/>
      <c r="D33" s="684"/>
      <c r="E33" s="684"/>
      <c r="F33" s="745"/>
      <c r="G33" s="91" t="s">
        <v>70</v>
      </c>
      <c r="H33" s="95" t="s">
        <v>69</v>
      </c>
      <c r="I33" s="627" t="s">
        <v>108</v>
      </c>
      <c r="J33" s="163" t="s">
        <v>107</v>
      </c>
      <c r="K33" s="164" t="s">
        <v>106</v>
      </c>
      <c r="L33" s="163" t="s">
        <v>105</v>
      </c>
      <c r="M33" s="164" t="s">
        <v>104</v>
      </c>
      <c r="N33" s="163" t="s">
        <v>103</v>
      </c>
      <c r="O33" s="164" t="s">
        <v>102</v>
      </c>
      <c r="P33" s="163" t="s">
        <v>101</v>
      </c>
      <c r="Q33" s="164" t="s">
        <v>100</v>
      </c>
      <c r="R33" s="161" t="s">
        <v>99</v>
      </c>
      <c r="S33" s="154"/>
      <c r="T33" s="684" t="s">
        <v>994</v>
      </c>
      <c r="U33" s="684"/>
      <c r="V33" s="684"/>
      <c r="W33" s="684"/>
      <c r="X33" s="83"/>
    </row>
    <row r="34" spans="1:24" s="145" customFormat="1" ht="16.5" customHeight="1">
      <c r="A34" s="684" t="s">
        <v>71</v>
      </c>
      <c r="B34" s="684"/>
      <c r="C34" s="684"/>
      <c r="D34" s="684"/>
      <c r="E34" s="684"/>
      <c r="F34" s="745"/>
      <c r="G34" s="91" t="s">
        <v>67</v>
      </c>
      <c r="H34" s="90" t="s">
        <v>66</v>
      </c>
      <c r="I34" s="624"/>
      <c r="J34" s="157" t="s">
        <v>97</v>
      </c>
      <c r="K34" s="158" t="s">
        <v>97</v>
      </c>
      <c r="L34" s="157" t="s">
        <v>97</v>
      </c>
      <c r="M34" s="158" t="s">
        <v>97</v>
      </c>
      <c r="N34" s="157" t="s">
        <v>97</v>
      </c>
      <c r="O34" s="158" t="s">
        <v>97</v>
      </c>
      <c r="P34" s="157" t="s">
        <v>97</v>
      </c>
      <c r="Q34" s="158" t="s">
        <v>97</v>
      </c>
      <c r="R34" s="155"/>
      <c r="S34" s="154"/>
      <c r="T34" s="68" t="s">
        <v>993</v>
      </c>
      <c r="U34" s="68"/>
      <c r="V34" s="68"/>
      <c r="W34" s="68"/>
      <c r="X34" s="626"/>
    </row>
    <row r="35" spans="1:24" s="145" customFormat="1" ht="16.5" customHeight="1">
      <c r="A35" s="154"/>
      <c r="B35" s="154"/>
      <c r="C35" s="154"/>
      <c r="D35" s="166"/>
      <c r="E35" s="166"/>
      <c r="F35" s="166"/>
      <c r="G35" s="625"/>
      <c r="H35" s="90" t="s">
        <v>992</v>
      </c>
      <c r="I35" s="624"/>
      <c r="J35" s="623">
        <v>3000</v>
      </c>
      <c r="K35" s="622">
        <v>5000</v>
      </c>
      <c r="L35" s="623">
        <v>10000</v>
      </c>
      <c r="M35" s="622">
        <v>15000</v>
      </c>
      <c r="N35" s="623">
        <v>30000</v>
      </c>
      <c r="O35" s="622">
        <v>50000</v>
      </c>
      <c r="P35" s="623">
        <v>100000</v>
      </c>
      <c r="Q35" s="622">
        <v>300000</v>
      </c>
      <c r="R35" s="155"/>
      <c r="S35" s="154"/>
      <c r="T35" s="154"/>
      <c r="U35" s="154"/>
      <c r="V35" s="154"/>
      <c r="W35" s="154"/>
    </row>
    <row r="36" spans="1:24" s="145" customFormat="1" ht="16.5" customHeight="1">
      <c r="A36" s="147"/>
      <c r="B36" s="147"/>
      <c r="C36" s="147"/>
      <c r="D36" s="153"/>
      <c r="E36" s="153"/>
      <c r="F36" s="153"/>
      <c r="G36" s="88"/>
      <c r="H36" s="87" t="s">
        <v>991</v>
      </c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7"/>
      <c r="T36" s="147"/>
      <c r="U36" s="147"/>
      <c r="V36" s="147"/>
      <c r="W36" s="147"/>
    </row>
    <row r="37" spans="1:24" ht="19.95" customHeight="1">
      <c r="A37" s="154" t="s">
        <v>1009</v>
      </c>
      <c r="B37" s="154"/>
      <c r="C37" s="43"/>
      <c r="D37" s="43"/>
      <c r="E37" s="43"/>
      <c r="G37" s="621">
        <v>1136189960.6700001</v>
      </c>
      <c r="H37" s="621">
        <v>1484.08</v>
      </c>
      <c r="I37" s="621" t="s">
        <v>46</v>
      </c>
      <c r="J37" s="621" t="s">
        <v>46</v>
      </c>
      <c r="K37" s="621">
        <v>12.9</v>
      </c>
      <c r="L37" s="621">
        <v>789.08</v>
      </c>
      <c r="M37" s="621">
        <v>1816.5</v>
      </c>
      <c r="N37" s="621">
        <v>1305.78</v>
      </c>
      <c r="O37" s="621">
        <v>3962.08</v>
      </c>
      <c r="P37" s="621">
        <v>3045.88</v>
      </c>
      <c r="Q37" s="634">
        <v>3580.65</v>
      </c>
      <c r="R37" s="638" t="s">
        <v>46</v>
      </c>
      <c r="S37" s="43"/>
      <c r="T37" s="145" t="s">
        <v>1008</v>
      </c>
      <c r="U37" s="145"/>
      <c r="V37" s="43"/>
    </row>
    <row r="38" spans="1:24" s="33" customFormat="1" ht="19.95" customHeight="1">
      <c r="A38" s="287"/>
      <c r="B38" s="287" t="s">
        <v>987</v>
      </c>
      <c r="C38" s="42"/>
      <c r="D38" s="42"/>
      <c r="E38" s="42"/>
      <c r="G38" s="620">
        <v>482929980.06</v>
      </c>
      <c r="H38" s="620">
        <v>630.79999999999995</v>
      </c>
      <c r="I38" s="620" t="s">
        <v>46</v>
      </c>
      <c r="J38" s="620" t="s">
        <v>46</v>
      </c>
      <c r="K38" s="620" t="s">
        <v>46</v>
      </c>
      <c r="L38" s="620">
        <v>264.93</v>
      </c>
      <c r="M38" s="620">
        <v>692.97</v>
      </c>
      <c r="N38" s="620">
        <v>594.98</v>
      </c>
      <c r="O38" s="620">
        <v>1869.95</v>
      </c>
      <c r="P38" s="620">
        <v>900.08</v>
      </c>
      <c r="Q38" s="636">
        <v>3015.28</v>
      </c>
      <c r="R38" s="635" t="s">
        <v>46</v>
      </c>
      <c r="T38" s="286"/>
      <c r="U38" s="286" t="s">
        <v>986</v>
      </c>
    </row>
    <row r="39" spans="1:24" s="33" customFormat="1" ht="19.95" customHeight="1">
      <c r="A39" s="287"/>
      <c r="B39" s="287" t="s">
        <v>985</v>
      </c>
      <c r="C39" s="42"/>
      <c r="D39" s="42"/>
      <c r="E39" s="42"/>
      <c r="G39" s="620">
        <v>136853276.78</v>
      </c>
      <c r="H39" s="620">
        <v>178.76</v>
      </c>
      <c r="I39" s="637" t="s">
        <v>46</v>
      </c>
      <c r="J39" s="620" t="s">
        <v>46</v>
      </c>
      <c r="K39" s="620" t="s">
        <v>46</v>
      </c>
      <c r="L39" s="620">
        <v>116.82</v>
      </c>
      <c r="M39" s="620">
        <v>236.89</v>
      </c>
      <c r="N39" s="620">
        <v>158.13999999999999</v>
      </c>
      <c r="O39" s="620">
        <v>315.31</v>
      </c>
      <c r="P39" s="620">
        <v>553.79</v>
      </c>
      <c r="Q39" s="636">
        <v>376.91</v>
      </c>
      <c r="R39" s="635" t="s">
        <v>46</v>
      </c>
      <c r="T39" s="286"/>
      <c r="U39" s="286" t="s">
        <v>984</v>
      </c>
    </row>
    <row r="40" spans="1:24" s="33" customFormat="1" ht="19.95" customHeight="1">
      <c r="A40" s="287"/>
      <c r="B40" s="287" t="s">
        <v>983</v>
      </c>
      <c r="C40" s="42"/>
      <c r="D40" s="42"/>
      <c r="E40" s="42"/>
      <c r="G40" s="620">
        <v>94305198.950000003</v>
      </c>
      <c r="H40" s="620">
        <v>123.18</v>
      </c>
      <c r="I40" s="620" t="s">
        <v>46</v>
      </c>
      <c r="J40" s="620" t="s">
        <v>46</v>
      </c>
      <c r="K40" s="620">
        <v>12.9</v>
      </c>
      <c r="L40" s="620">
        <v>81.88</v>
      </c>
      <c r="M40" s="620">
        <v>155.88999999999999</v>
      </c>
      <c r="N40" s="620">
        <v>96.87</v>
      </c>
      <c r="O40" s="620">
        <v>297.89999999999998</v>
      </c>
      <c r="P40" s="620">
        <v>326.08</v>
      </c>
      <c r="Q40" s="636">
        <v>189</v>
      </c>
      <c r="R40" s="635" t="s">
        <v>46</v>
      </c>
      <c r="T40" s="286"/>
      <c r="U40" s="286" t="s">
        <v>982</v>
      </c>
      <c r="W40" s="42"/>
    </row>
    <row r="41" spans="1:24" s="33" customFormat="1" ht="19.95" customHeight="1">
      <c r="A41" s="287"/>
      <c r="B41" s="287" t="s">
        <v>981</v>
      </c>
      <c r="C41" s="42"/>
      <c r="D41" s="42"/>
      <c r="E41" s="42"/>
      <c r="G41" s="620">
        <v>422101504.88</v>
      </c>
      <c r="H41" s="620">
        <v>551.35</v>
      </c>
      <c r="I41" s="620" t="s">
        <v>46</v>
      </c>
      <c r="J41" s="620" t="s">
        <v>46</v>
      </c>
      <c r="K41" s="620" t="s">
        <v>46</v>
      </c>
      <c r="L41" s="620">
        <v>325.44</v>
      </c>
      <c r="M41" s="620">
        <v>730.75</v>
      </c>
      <c r="N41" s="620">
        <v>455.79</v>
      </c>
      <c r="O41" s="620">
        <v>1478.92</v>
      </c>
      <c r="P41" s="620">
        <v>1265.92</v>
      </c>
      <c r="Q41" s="636" t="s">
        <v>46</v>
      </c>
      <c r="R41" s="635" t="s">
        <v>46</v>
      </c>
      <c r="T41" s="286"/>
      <c r="U41" s="286" t="s">
        <v>980</v>
      </c>
      <c r="W41" s="42"/>
    </row>
    <row r="42" spans="1:24" ht="19.95" customHeight="1">
      <c r="A42" s="154" t="s">
        <v>1007</v>
      </c>
      <c r="B42" s="154"/>
      <c r="C42" s="42"/>
      <c r="D42" s="43"/>
      <c r="E42" s="43"/>
      <c r="G42" s="621">
        <v>149122226.88</v>
      </c>
      <c r="H42" s="621">
        <v>194.78</v>
      </c>
      <c r="I42" s="621" t="s">
        <v>46</v>
      </c>
      <c r="J42" s="621" t="s">
        <v>46</v>
      </c>
      <c r="K42" s="621" t="s">
        <v>46</v>
      </c>
      <c r="L42" s="621">
        <v>97.98</v>
      </c>
      <c r="M42" s="621">
        <v>122.84</v>
      </c>
      <c r="N42" s="621">
        <v>281.66000000000003</v>
      </c>
      <c r="O42" s="621">
        <v>615.45000000000005</v>
      </c>
      <c r="P42" s="621" t="s">
        <v>46</v>
      </c>
      <c r="Q42" s="634" t="s">
        <v>46</v>
      </c>
      <c r="R42" s="638" t="s">
        <v>46</v>
      </c>
      <c r="T42" s="145" t="s">
        <v>1006</v>
      </c>
      <c r="U42" s="145"/>
      <c r="V42" s="42"/>
      <c r="W42" s="43"/>
    </row>
    <row r="43" spans="1:24" s="33" customFormat="1" ht="19.95" customHeight="1">
      <c r="A43" s="287"/>
      <c r="B43" s="287" t="s">
        <v>987</v>
      </c>
      <c r="C43" s="42"/>
      <c r="D43" s="42"/>
      <c r="E43" s="42"/>
      <c r="G43" s="620">
        <v>45752755.670000002</v>
      </c>
      <c r="H43" s="620">
        <v>59.76</v>
      </c>
      <c r="I43" s="637" t="s">
        <v>46</v>
      </c>
      <c r="J43" s="620" t="s">
        <v>46</v>
      </c>
      <c r="K43" s="620" t="s">
        <v>46</v>
      </c>
      <c r="L43" s="620">
        <v>25.97</v>
      </c>
      <c r="M43" s="620">
        <v>75.61</v>
      </c>
      <c r="N43" s="620">
        <v>65.62</v>
      </c>
      <c r="O43" s="620">
        <v>170.96</v>
      </c>
      <c r="P43" s="620" t="s">
        <v>46</v>
      </c>
      <c r="Q43" s="636" t="s">
        <v>46</v>
      </c>
      <c r="R43" s="635" t="s">
        <v>46</v>
      </c>
      <c r="T43" s="286"/>
      <c r="U43" s="286" t="s">
        <v>986</v>
      </c>
      <c r="W43" s="42"/>
    </row>
    <row r="44" spans="1:24" s="33" customFormat="1" ht="19.95" customHeight="1">
      <c r="A44" s="287"/>
      <c r="B44" s="287" t="s">
        <v>985</v>
      </c>
      <c r="C44" s="42"/>
      <c r="D44" s="42"/>
      <c r="E44" s="42"/>
      <c r="G44" s="620">
        <v>19133899.390000001</v>
      </c>
      <c r="H44" s="620">
        <v>24.99</v>
      </c>
      <c r="I44" s="637" t="s">
        <v>46</v>
      </c>
      <c r="J44" s="620" t="s">
        <v>46</v>
      </c>
      <c r="K44" s="620" t="s">
        <v>46</v>
      </c>
      <c r="L44" s="620">
        <v>11.81</v>
      </c>
      <c r="M44" s="637">
        <v>22.62</v>
      </c>
      <c r="N44" s="620">
        <v>22.87</v>
      </c>
      <c r="O44" s="637">
        <v>113.97</v>
      </c>
      <c r="P44" s="620" t="s">
        <v>46</v>
      </c>
      <c r="Q44" s="636" t="s">
        <v>46</v>
      </c>
      <c r="R44" s="635" t="s">
        <v>46</v>
      </c>
      <c r="T44" s="286"/>
      <c r="U44" s="286" t="s">
        <v>984</v>
      </c>
      <c r="W44" s="42"/>
    </row>
    <row r="45" spans="1:24" s="33" customFormat="1" ht="19.95" customHeight="1">
      <c r="A45" s="287"/>
      <c r="B45" s="287" t="s">
        <v>983</v>
      </c>
      <c r="C45" s="42"/>
      <c r="D45" s="42"/>
      <c r="E45" s="42"/>
      <c r="G45" s="620">
        <v>14985265.609999999</v>
      </c>
      <c r="H45" s="620">
        <v>19.57</v>
      </c>
      <c r="I45" s="637" t="s">
        <v>46</v>
      </c>
      <c r="J45" s="620" t="s">
        <v>46</v>
      </c>
      <c r="K45" s="637" t="s">
        <v>46</v>
      </c>
      <c r="L45" s="637">
        <v>3</v>
      </c>
      <c r="M45" s="637">
        <v>10.32</v>
      </c>
      <c r="N45" s="620">
        <v>35.28</v>
      </c>
      <c r="O45" s="620">
        <v>56.99</v>
      </c>
      <c r="P45" s="637" t="s">
        <v>46</v>
      </c>
      <c r="Q45" s="636" t="s">
        <v>46</v>
      </c>
      <c r="R45" s="635" t="s">
        <v>46</v>
      </c>
      <c r="T45" s="286"/>
      <c r="U45" s="286" t="s">
        <v>982</v>
      </c>
      <c r="W45" s="42"/>
    </row>
    <row r="46" spans="1:24" s="33" customFormat="1" ht="19.95" customHeight="1">
      <c r="A46" s="287"/>
      <c r="B46" s="287" t="s">
        <v>981</v>
      </c>
      <c r="C46" s="42"/>
      <c r="D46" s="42"/>
      <c r="E46" s="42"/>
      <c r="G46" s="620">
        <v>69250306.200000003</v>
      </c>
      <c r="H46" s="620">
        <v>90.45</v>
      </c>
      <c r="I46" s="620" t="s">
        <v>46</v>
      </c>
      <c r="J46" s="620" t="s">
        <v>46</v>
      </c>
      <c r="K46" s="620" t="s">
        <v>46</v>
      </c>
      <c r="L46" s="620">
        <v>56.67</v>
      </c>
      <c r="M46" s="620">
        <v>14.29</v>
      </c>
      <c r="N46" s="620">
        <v>157.88</v>
      </c>
      <c r="O46" s="620">
        <v>273</v>
      </c>
      <c r="P46" s="620" t="s">
        <v>46</v>
      </c>
      <c r="Q46" s="636" t="s">
        <v>46</v>
      </c>
      <c r="R46" s="635" t="s">
        <v>46</v>
      </c>
      <c r="T46" s="286"/>
      <c r="U46" s="286" t="s">
        <v>980</v>
      </c>
      <c r="V46" s="42"/>
      <c r="W46" s="42"/>
    </row>
    <row r="47" spans="1:24" ht="19.95" customHeight="1">
      <c r="A47" s="154" t="s">
        <v>1005</v>
      </c>
      <c r="B47" s="154"/>
      <c r="C47" s="43"/>
      <c r="D47" s="43"/>
      <c r="E47" s="43"/>
      <c r="G47" s="621">
        <v>223951075.44999999</v>
      </c>
      <c r="H47" s="621">
        <v>292.52</v>
      </c>
      <c r="I47" s="639" t="s">
        <v>46</v>
      </c>
      <c r="J47" s="621" t="s">
        <v>46</v>
      </c>
      <c r="K47" s="639" t="s">
        <v>46</v>
      </c>
      <c r="L47" s="639">
        <v>56.84</v>
      </c>
      <c r="M47" s="639" t="s">
        <v>46</v>
      </c>
      <c r="N47" s="621">
        <v>850.63</v>
      </c>
      <c r="O47" s="621" t="s">
        <v>46</v>
      </c>
      <c r="P47" s="621" t="s">
        <v>46</v>
      </c>
      <c r="Q47" s="634" t="s">
        <v>46</v>
      </c>
      <c r="R47" s="638" t="s">
        <v>46</v>
      </c>
      <c r="T47" s="145" t="s">
        <v>1004</v>
      </c>
      <c r="U47" s="145"/>
      <c r="V47" s="43"/>
      <c r="W47" s="43"/>
    </row>
    <row r="48" spans="1:24" s="33" customFormat="1" ht="19.95" customHeight="1">
      <c r="A48" s="287"/>
      <c r="B48" s="287" t="s">
        <v>987</v>
      </c>
      <c r="C48" s="42"/>
      <c r="D48" s="42"/>
      <c r="E48" s="42"/>
      <c r="G48" s="620">
        <v>171098172.94999999</v>
      </c>
      <c r="H48" s="620">
        <v>224</v>
      </c>
      <c r="I48" s="620" t="s">
        <v>46</v>
      </c>
      <c r="J48" s="620" t="s">
        <v>46</v>
      </c>
      <c r="K48" s="620" t="s">
        <v>46</v>
      </c>
      <c r="L48" s="620">
        <v>46.15</v>
      </c>
      <c r="M48" s="620" t="s">
        <v>46</v>
      </c>
      <c r="N48" s="620">
        <v>648.03</v>
      </c>
      <c r="O48" s="620" t="s">
        <v>46</v>
      </c>
      <c r="P48" s="620" t="s">
        <v>46</v>
      </c>
      <c r="Q48" s="636" t="s">
        <v>46</v>
      </c>
      <c r="R48" s="635" t="s">
        <v>46</v>
      </c>
      <c r="T48" s="286"/>
      <c r="U48" s="286" t="s">
        <v>986</v>
      </c>
      <c r="V48" s="42"/>
      <c r="W48" s="42"/>
    </row>
    <row r="49" spans="1:24" s="33" customFormat="1" ht="19.95" customHeight="1">
      <c r="A49" s="287"/>
      <c r="B49" s="287" t="s">
        <v>985</v>
      </c>
      <c r="C49" s="42"/>
      <c r="D49" s="42"/>
      <c r="E49" s="42"/>
      <c r="G49" s="620">
        <v>853738</v>
      </c>
      <c r="H49" s="620">
        <v>1.1200000000000001</v>
      </c>
      <c r="I49" s="620" t="s">
        <v>46</v>
      </c>
      <c r="J49" s="620" t="s">
        <v>46</v>
      </c>
      <c r="K49" s="620" t="s">
        <v>46</v>
      </c>
      <c r="L49" s="620" t="s">
        <v>46</v>
      </c>
      <c r="M49" s="620" t="s">
        <v>46</v>
      </c>
      <c r="N49" s="620">
        <v>4</v>
      </c>
      <c r="O49" s="620" t="s">
        <v>46</v>
      </c>
      <c r="P49" s="620" t="s">
        <v>46</v>
      </c>
      <c r="Q49" s="636" t="s">
        <v>46</v>
      </c>
      <c r="R49" s="635" t="s">
        <v>46</v>
      </c>
      <c r="T49" s="286"/>
      <c r="U49" s="286" t="s">
        <v>984</v>
      </c>
      <c r="V49" s="42"/>
      <c r="W49" s="42"/>
    </row>
    <row r="50" spans="1:24" s="33" customFormat="1" ht="19.95" customHeight="1">
      <c r="A50" s="287"/>
      <c r="B50" s="287" t="s">
        <v>983</v>
      </c>
      <c r="C50" s="42"/>
      <c r="D50" s="42"/>
      <c r="E50" s="42"/>
      <c r="G50" s="620">
        <v>17481650.719999999</v>
      </c>
      <c r="H50" s="620">
        <v>22.83</v>
      </c>
      <c r="I50" s="637" t="s">
        <v>46</v>
      </c>
      <c r="J50" s="620" t="s">
        <v>46</v>
      </c>
      <c r="K50" s="620" t="s">
        <v>46</v>
      </c>
      <c r="L50" s="620">
        <v>1.6</v>
      </c>
      <c r="M50" s="620" t="s">
        <v>46</v>
      </c>
      <c r="N50" s="620">
        <v>68.319999999999993</v>
      </c>
      <c r="O50" s="620" t="s">
        <v>46</v>
      </c>
      <c r="P50" s="620" t="s">
        <v>46</v>
      </c>
      <c r="Q50" s="636" t="s">
        <v>46</v>
      </c>
      <c r="R50" s="635" t="s">
        <v>46</v>
      </c>
      <c r="T50" s="286"/>
      <c r="U50" s="286" t="s">
        <v>982</v>
      </c>
      <c r="V50" s="42"/>
      <c r="W50" s="42"/>
    </row>
    <row r="51" spans="1:24" s="33" customFormat="1" ht="21.6" customHeight="1">
      <c r="A51" s="287"/>
      <c r="B51" s="287" t="s">
        <v>981</v>
      </c>
      <c r="C51" s="42"/>
      <c r="D51" s="42"/>
      <c r="E51" s="42"/>
      <c r="G51" s="620">
        <v>34517513.280000001</v>
      </c>
      <c r="H51" s="620">
        <v>45.09</v>
      </c>
      <c r="I51" s="637" t="s">
        <v>46</v>
      </c>
      <c r="J51" s="620" t="s">
        <v>46</v>
      </c>
      <c r="K51" s="620" t="s">
        <v>46</v>
      </c>
      <c r="L51" s="620">
        <v>9.09</v>
      </c>
      <c r="M51" s="620" t="s">
        <v>46</v>
      </c>
      <c r="N51" s="620">
        <v>130.88999999999999</v>
      </c>
      <c r="O51" s="620" t="s">
        <v>46</v>
      </c>
      <c r="P51" s="620" t="s">
        <v>46</v>
      </c>
      <c r="Q51" s="636" t="s">
        <v>46</v>
      </c>
      <c r="R51" s="635" t="s">
        <v>46</v>
      </c>
      <c r="T51" s="286"/>
      <c r="U51" s="286" t="s">
        <v>980</v>
      </c>
      <c r="W51" s="744">
        <v>45</v>
      </c>
      <c r="X51" s="744"/>
    </row>
    <row r="52" spans="1:24" ht="36" customHeight="1">
      <c r="A52" s="154"/>
      <c r="B52" s="154"/>
      <c r="C52" s="42"/>
      <c r="D52" s="43"/>
      <c r="E52" s="43"/>
      <c r="G52" s="634"/>
      <c r="H52" s="634"/>
      <c r="I52" s="634"/>
      <c r="J52" s="634"/>
      <c r="K52" s="634"/>
      <c r="L52" s="634"/>
      <c r="M52" s="634"/>
      <c r="N52" s="634"/>
      <c r="O52" s="634"/>
      <c r="P52" s="634"/>
      <c r="Q52" s="634"/>
      <c r="R52" s="633"/>
      <c r="T52" s="145"/>
      <c r="U52" s="145"/>
      <c r="V52" s="392"/>
      <c r="W52" s="744"/>
      <c r="X52" s="744"/>
    </row>
    <row r="53" spans="1:24" s="62" customFormat="1" ht="25.5" customHeight="1">
      <c r="A53" s="83" t="s">
        <v>1003</v>
      </c>
      <c r="B53" s="83"/>
      <c r="C53" s="83"/>
      <c r="D53" s="83"/>
      <c r="E53" s="83" t="s">
        <v>1002</v>
      </c>
      <c r="F53" s="83"/>
      <c r="W53" s="731">
        <v>46</v>
      </c>
      <c r="X53" s="731"/>
    </row>
    <row r="54" spans="1:24" s="62" customFormat="1" ht="21.75" customHeight="1">
      <c r="A54" s="83"/>
      <c r="B54" s="83"/>
      <c r="C54" s="83"/>
      <c r="D54" s="83"/>
      <c r="E54" s="83" t="s">
        <v>1001</v>
      </c>
      <c r="F54" s="83"/>
      <c r="W54" s="731"/>
      <c r="X54" s="731"/>
    </row>
    <row r="55" spans="1:24" s="62" customFormat="1" ht="21.75" customHeight="1">
      <c r="A55" s="83" t="s">
        <v>1000</v>
      </c>
      <c r="B55" s="83"/>
      <c r="C55" s="83"/>
      <c r="D55" s="83"/>
      <c r="E55" s="83" t="s">
        <v>999</v>
      </c>
      <c r="F55" s="83"/>
      <c r="W55" s="632"/>
      <c r="X55" s="630"/>
    </row>
    <row r="56" spans="1:24" s="62" customFormat="1" ht="18.75" customHeight="1">
      <c r="E56" s="83" t="s">
        <v>998</v>
      </c>
      <c r="G56" s="631"/>
      <c r="O56" s="244"/>
      <c r="T56" s="43"/>
      <c r="X56" s="630"/>
    </row>
    <row r="57" spans="1:24" s="69" customFormat="1" ht="24.75" customHeight="1">
      <c r="A57" s="628" t="s">
        <v>48</v>
      </c>
      <c r="B57" s="628"/>
      <c r="C57" s="628"/>
      <c r="D57" s="629"/>
      <c r="E57" s="629"/>
      <c r="F57" s="629"/>
      <c r="G57" s="674" t="s">
        <v>73</v>
      </c>
      <c r="H57" s="675"/>
      <c r="I57" s="746" t="s">
        <v>111</v>
      </c>
      <c r="J57" s="747"/>
      <c r="K57" s="747"/>
      <c r="L57" s="747"/>
      <c r="M57" s="747"/>
      <c r="N57" s="747"/>
      <c r="O57" s="747"/>
      <c r="P57" s="747"/>
      <c r="Q57" s="747"/>
      <c r="R57" s="748"/>
      <c r="S57" s="628"/>
      <c r="T57" s="628" t="s">
        <v>48</v>
      </c>
      <c r="U57" s="628"/>
      <c r="V57" s="628"/>
      <c r="W57" s="628"/>
    </row>
    <row r="58" spans="1:24" s="69" customFormat="1" ht="24" customHeight="1">
      <c r="A58" s="684" t="s">
        <v>997</v>
      </c>
      <c r="B58" s="684"/>
      <c r="C58" s="684"/>
      <c r="D58" s="684"/>
      <c r="E58" s="684"/>
      <c r="F58" s="745"/>
      <c r="G58" s="676" t="s">
        <v>72</v>
      </c>
      <c r="H58" s="677"/>
      <c r="I58" s="687" t="s">
        <v>109</v>
      </c>
      <c r="J58" s="688"/>
      <c r="K58" s="688"/>
      <c r="L58" s="688"/>
      <c r="M58" s="688"/>
      <c r="N58" s="688"/>
      <c r="O58" s="688"/>
      <c r="P58" s="688"/>
      <c r="Q58" s="688"/>
      <c r="R58" s="689"/>
      <c r="S58" s="68"/>
      <c r="T58" s="684" t="s">
        <v>996</v>
      </c>
      <c r="U58" s="684"/>
      <c r="V58" s="684"/>
      <c r="W58" s="684"/>
    </row>
    <row r="59" spans="1:24" s="145" customFormat="1" ht="21">
      <c r="A59" s="684" t="s">
        <v>995</v>
      </c>
      <c r="B59" s="684"/>
      <c r="C59" s="684"/>
      <c r="D59" s="684"/>
      <c r="E59" s="684"/>
      <c r="F59" s="745"/>
      <c r="G59" s="91" t="s">
        <v>70</v>
      </c>
      <c r="H59" s="95" t="s">
        <v>69</v>
      </c>
      <c r="I59" s="627" t="s">
        <v>108</v>
      </c>
      <c r="J59" s="163" t="s">
        <v>107</v>
      </c>
      <c r="K59" s="164" t="s">
        <v>106</v>
      </c>
      <c r="L59" s="163" t="s">
        <v>105</v>
      </c>
      <c r="M59" s="164" t="s">
        <v>104</v>
      </c>
      <c r="N59" s="163" t="s">
        <v>103</v>
      </c>
      <c r="O59" s="164" t="s">
        <v>102</v>
      </c>
      <c r="P59" s="163" t="s">
        <v>101</v>
      </c>
      <c r="Q59" s="164" t="s">
        <v>100</v>
      </c>
      <c r="R59" s="161" t="s">
        <v>99</v>
      </c>
      <c r="S59" s="154"/>
      <c r="T59" s="684" t="s">
        <v>994</v>
      </c>
      <c r="U59" s="684"/>
      <c r="V59" s="684"/>
      <c r="W59" s="684"/>
      <c r="X59" s="83"/>
    </row>
    <row r="60" spans="1:24" s="145" customFormat="1" ht="21" customHeight="1">
      <c r="A60" s="684" t="s">
        <v>71</v>
      </c>
      <c r="B60" s="684"/>
      <c r="C60" s="684"/>
      <c r="D60" s="684"/>
      <c r="E60" s="684"/>
      <c r="F60" s="745"/>
      <c r="G60" s="91" t="s">
        <v>67</v>
      </c>
      <c r="H60" s="90" t="s">
        <v>66</v>
      </c>
      <c r="I60" s="624"/>
      <c r="J60" s="157" t="s">
        <v>97</v>
      </c>
      <c r="K60" s="158" t="s">
        <v>97</v>
      </c>
      <c r="L60" s="157" t="s">
        <v>97</v>
      </c>
      <c r="M60" s="158" t="s">
        <v>97</v>
      </c>
      <c r="N60" s="157" t="s">
        <v>97</v>
      </c>
      <c r="O60" s="158" t="s">
        <v>97</v>
      </c>
      <c r="P60" s="157" t="s">
        <v>97</v>
      </c>
      <c r="Q60" s="158" t="s">
        <v>97</v>
      </c>
      <c r="R60" s="155"/>
      <c r="S60" s="154"/>
      <c r="T60" s="68" t="s">
        <v>993</v>
      </c>
      <c r="U60" s="68"/>
      <c r="V60" s="68"/>
      <c r="W60" s="68"/>
      <c r="X60" s="626"/>
    </row>
    <row r="61" spans="1:24" s="145" customFormat="1" ht="18" customHeight="1">
      <c r="A61" s="154"/>
      <c r="B61" s="154"/>
      <c r="C61" s="154"/>
      <c r="D61" s="166"/>
      <c r="E61" s="166"/>
      <c r="F61" s="166"/>
      <c r="G61" s="625"/>
      <c r="H61" s="90" t="s">
        <v>992</v>
      </c>
      <c r="I61" s="624"/>
      <c r="J61" s="623">
        <v>3000</v>
      </c>
      <c r="K61" s="622">
        <v>5000</v>
      </c>
      <c r="L61" s="623">
        <v>10000</v>
      </c>
      <c r="M61" s="622">
        <v>15000</v>
      </c>
      <c r="N61" s="623">
        <v>30000</v>
      </c>
      <c r="O61" s="622">
        <v>50000</v>
      </c>
      <c r="P61" s="623">
        <v>100000</v>
      </c>
      <c r="Q61" s="622">
        <v>300000</v>
      </c>
      <c r="R61" s="155"/>
      <c r="S61" s="154"/>
      <c r="T61" s="154"/>
      <c r="U61" s="154"/>
      <c r="V61" s="154"/>
      <c r="W61" s="154"/>
    </row>
    <row r="62" spans="1:24" s="145" customFormat="1" ht="18" customHeight="1">
      <c r="A62" s="147"/>
      <c r="B62" s="147"/>
      <c r="C62" s="147"/>
      <c r="D62" s="153"/>
      <c r="E62" s="153"/>
      <c r="F62" s="153"/>
      <c r="G62" s="88"/>
      <c r="H62" s="87" t="s">
        <v>991</v>
      </c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7"/>
      <c r="T62" s="147"/>
      <c r="U62" s="147"/>
      <c r="V62" s="147"/>
      <c r="W62" s="147"/>
    </row>
    <row r="63" spans="1:24" ht="18" customHeight="1">
      <c r="A63" s="154" t="s">
        <v>990</v>
      </c>
      <c r="B63" s="154"/>
      <c r="C63" s="43"/>
      <c r="D63" s="43"/>
      <c r="E63" s="43"/>
      <c r="G63" s="621" t="s">
        <v>46</v>
      </c>
      <c r="H63" s="395" t="s">
        <v>46</v>
      </c>
      <c r="I63" s="395" t="s">
        <v>46</v>
      </c>
      <c r="J63" s="395" t="s">
        <v>46</v>
      </c>
      <c r="K63" s="395" t="s">
        <v>46</v>
      </c>
      <c r="L63" s="395" t="s">
        <v>46</v>
      </c>
      <c r="M63" s="395" t="s">
        <v>46</v>
      </c>
      <c r="N63" s="395" t="s">
        <v>46</v>
      </c>
      <c r="O63" s="395" t="s">
        <v>46</v>
      </c>
      <c r="P63" s="395" t="s">
        <v>46</v>
      </c>
      <c r="Q63" s="106" t="s">
        <v>46</v>
      </c>
      <c r="R63" s="393" t="s">
        <v>46</v>
      </c>
      <c r="T63" s="145" t="s">
        <v>989</v>
      </c>
      <c r="U63" s="145"/>
      <c r="W63" s="43"/>
    </row>
    <row r="64" spans="1:24" s="33" customFormat="1" ht="18" customHeight="1">
      <c r="A64" s="287"/>
      <c r="B64" s="287" t="s">
        <v>987</v>
      </c>
      <c r="C64" s="42"/>
      <c r="D64" s="42"/>
      <c r="E64" s="42"/>
      <c r="G64" s="620" t="s">
        <v>46</v>
      </c>
      <c r="H64" s="389" t="s">
        <v>46</v>
      </c>
      <c r="I64" s="389" t="s">
        <v>46</v>
      </c>
      <c r="J64" s="389" t="s">
        <v>46</v>
      </c>
      <c r="K64" s="389" t="s">
        <v>46</v>
      </c>
      <c r="L64" s="389" t="s">
        <v>46</v>
      </c>
      <c r="M64" s="389" t="s">
        <v>46</v>
      </c>
      <c r="N64" s="389" t="s">
        <v>46</v>
      </c>
      <c r="O64" s="389" t="s">
        <v>46</v>
      </c>
      <c r="P64" s="389" t="s">
        <v>46</v>
      </c>
      <c r="Q64" s="388" t="s">
        <v>46</v>
      </c>
      <c r="R64" s="387" t="s">
        <v>46</v>
      </c>
      <c r="S64" s="42"/>
      <c r="T64" s="286"/>
      <c r="U64" s="286" t="s">
        <v>986</v>
      </c>
      <c r="V64" s="386"/>
      <c r="W64" s="42"/>
    </row>
    <row r="65" spans="1:23" s="33" customFormat="1" ht="18" customHeight="1">
      <c r="A65" s="287"/>
      <c r="B65" s="287" t="s">
        <v>985</v>
      </c>
      <c r="C65" s="42"/>
      <c r="D65" s="42"/>
      <c r="E65" s="42"/>
      <c r="G65" s="620" t="s">
        <v>46</v>
      </c>
      <c r="H65" s="389" t="s">
        <v>46</v>
      </c>
      <c r="I65" s="389" t="s">
        <v>46</v>
      </c>
      <c r="J65" s="389" t="s">
        <v>46</v>
      </c>
      <c r="K65" s="389" t="s">
        <v>46</v>
      </c>
      <c r="L65" s="389" t="s">
        <v>46</v>
      </c>
      <c r="M65" s="389" t="s">
        <v>46</v>
      </c>
      <c r="N65" s="389" t="s">
        <v>46</v>
      </c>
      <c r="O65" s="389" t="s">
        <v>46</v>
      </c>
      <c r="P65" s="389" t="s">
        <v>46</v>
      </c>
      <c r="Q65" s="388" t="s">
        <v>46</v>
      </c>
      <c r="R65" s="387" t="s">
        <v>46</v>
      </c>
      <c r="T65" s="286"/>
      <c r="U65" s="286" t="s">
        <v>984</v>
      </c>
      <c r="V65" s="386"/>
      <c r="W65" s="42"/>
    </row>
    <row r="66" spans="1:23" s="33" customFormat="1" ht="18" customHeight="1">
      <c r="A66" s="287"/>
      <c r="B66" s="287" t="s">
        <v>983</v>
      </c>
      <c r="C66" s="42"/>
      <c r="D66" s="42"/>
      <c r="E66" s="42"/>
      <c r="G66" s="620" t="s">
        <v>46</v>
      </c>
      <c r="H66" s="389" t="s">
        <v>46</v>
      </c>
      <c r="I66" s="389" t="s">
        <v>46</v>
      </c>
      <c r="J66" s="389" t="s">
        <v>46</v>
      </c>
      <c r="K66" s="389" t="s">
        <v>46</v>
      </c>
      <c r="L66" s="389" t="s">
        <v>46</v>
      </c>
      <c r="M66" s="389" t="s">
        <v>46</v>
      </c>
      <c r="N66" s="389" t="s">
        <v>46</v>
      </c>
      <c r="O66" s="389" t="s">
        <v>46</v>
      </c>
      <c r="P66" s="389" t="s">
        <v>46</v>
      </c>
      <c r="Q66" s="388" t="s">
        <v>46</v>
      </c>
      <c r="R66" s="387" t="s">
        <v>46</v>
      </c>
      <c r="T66" s="286"/>
      <c r="U66" s="286" t="s">
        <v>982</v>
      </c>
      <c r="V66" s="386"/>
      <c r="W66" s="42"/>
    </row>
    <row r="67" spans="1:23" s="33" customFormat="1" ht="18" customHeight="1">
      <c r="A67" s="287"/>
      <c r="B67" s="287" t="s">
        <v>981</v>
      </c>
      <c r="C67" s="42"/>
      <c r="D67" s="42"/>
      <c r="E67" s="42"/>
      <c r="G67" s="620" t="s">
        <v>46</v>
      </c>
      <c r="H67" s="389" t="s">
        <v>46</v>
      </c>
      <c r="I67" s="389" t="s">
        <v>46</v>
      </c>
      <c r="J67" s="389" t="s">
        <v>46</v>
      </c>
      <c r="K67" s="389" t="s">
        <v>46</v>
      </c>
      <c r="L67" s="389" t="s">
        <v>46</v>
      </c>
      <c r="M67" s="389" t="s">
        <v>46</v>
      </c>
      <c r="N67" s="389" t="s">
        <v>46</v>
      </c>
      <c r="O67" s="389" t="s">
        <v>46</v>
      </c>
      <c r="P67" s="389" t="s">
        <v>46</v>
      </c>
      <c r="Q67" s="388" t="s">
        <v>46</v>
      </c>
      <c r="R67" s="387" t="s">
        <v>46</v>
      </c>
      <c r="T67" s="286"/>
      <c r="U67" s="286" t="s">
        <v>980</v>
      </c>
      <c r="V67" s="386"/>
      <c r="W67" s="42"/>
    </row>
    <row r="68" spans="1:23" ht="14.25" customHeight="1">
      <c r="A68" s="154" t="s">
        <v>988</v>
      </c>
      <c r="B68" s="154"/>
      <c r="C68" s="43"/>
      <c r="D68" s="43"/>
      <c r="E68" s="43"/>
      <c r="G68" s="621" t="s">
        <v>46</v>
      </c>
      <c r="H68" s="395" t="s">
        <v>46</v>
      </c>
      <c r="I68" s="395" t="s">
        <v>46</v>
      </c>
      <c r="J68" s="395" t="s">
        <v>46</v>
      </c>
      <c r="K68" s="395" t="s">
        <v>46</v>
      </c>
      <c r="L68" s="395" t="s">
        <v>46</v>
      </c>
      <c r="M68" s="395" t="s">
        <v>46</v>
      </c>
      <c r="N68" s="395" t="s">
        <v>46</v>
      </c>
      <c r="O68" s="395" t="s">
        <v>46</v>
      </c>
      <c r="P68" s="395" t="s">
        <v>46</v>
      </c>
      <c r="Q68" s="106" t="s">
        <v>46</v>
      </c>
      <c r="R68" s="393" t="s">
        <v>46</v>
      </c>
      <c r="T68" s="145" t="s">
        <v>470</v>
      </c>
      <c r="U68" s="145"/>
      <c r="V68" s="43"/>
      <c r="W68" s="43"/>
    </row>
    <row r="69" spans="1:23" s="33" customFormat="1" ht="14.25" customHeight="1">
      <c r="A69" s="287"/>
      <c r="B69" s="287" t="s">
        <v>987</v>
      </c>
      <c r="C69" s="42"/>
      <c r="D69" s="42"/>
      <c r="E69" s="42"/>
      <c r="G69" s="620" t="s">
        <v>46</v>
      </c>
      <c r="H69" s="389" t="s">
        <v>46</v>
      </c>
      <c r="I69" s="389" t="s">
        <v>46</v>
      </c>
      <c r="J69" s="389" t="s">
        <v>46</v>
      </c>
      <c r="K69" s="389" t="s">
        <v>46</v>
      </c>
      <c r="L69" s="389" t="s">
        <v>46</v>
      </c>
      <c r="M69" s="389" t="s">
        <v>46</v>
      </c>
      <c r="N69" s="389" t="s">
        <v>46</v>
      </c>
      <c r="O69" s="389" t="s">
        <v>46</v>
      </c>
      <c r="P69" s="389" t="s">
        <v>46</v>
      </c>
      <c r="Q69" s="388" t="s">
        <v>46</v>
      </c>
      <c r="R69" s="387" t="s">
        <v>46</v>
      </c>
      <c r="T69" s="286"/>
      <c r="U69" s="286" t="s">
        <v>986</v>
      </c>
      <c r="V69" s="42"/>
      <c r="W69" s="42"/>
    </row>
    <row r="70" spans="1:23" s="33" customFormat="1" ht="14.25" customHeight="1">
      <c r="A70" s="287"/>
      <c r="B70" s="287" t="s">
        <v>985</v>
      </c>
      <c r="C70" s="42"/>
      <c r="D70" s="42"/>
      <c r="E70" s="42"/>
      <c r="G70" s="620" t="s">
        <v>46</v>
      </c>
      <c r="H70" s="389" t="s">
        <v>46</v>
      </c>
      <c r="I70" s="390" t="s">
        <v>46</v>
      </c>
      <c r="J70" s="389" t="s">
        <v>46</v>
      </c>
      <c r="K70" s="390" t="s">
        <v>46</v>
      </c>
      <c r="L70" s="389" t="s">
        <v>46</v>
      </c>
      <c r="M70" s="389" t="s">
        <v>46</v>
      </c>
      <c r="N70" s="389" t="s">
        <v>46</v>
      </c>
      <c r="O70" s="389" t="s">
        <v>46</v>
      </c>
      <c r="P70" s="390" t="s">
        <v>46</v>
      </c>
      <c r="Q70" s="388" t="s">
        <v>46</v>
      </c>
      <c r="R70" s="387" t="s">
        <v>46</v>
      </c>
      <c r="T70" s="286"/>
      <c r="U70" s="286" t="s">
        <v>984</v>
      </c>
      <c r="V70" s="42"/>
      <c r="W70" s="42"/>
    </row>
    <row r="71" spans="1:23" s="33" customFormat="1" ht="14.25" customHeight="1">
      <c r="A71" s="287"/>
      <c r="B71" s="287" t="s">
        <v>983</v>
      </c>
      <c r="C71" s="42"/>
      <c r="D71" s="42"/>
      <c r="E71" s="42"/>
      <c r="G71" s="620" t="s">
        <v>46</v>
      </c>
      <c r="H71" s="389" t="s">
        <v>46</v>
      </c>
      <c r="I71" s="389" t="s">
        <v>46</v>
      </c>
      <c r="J71" s="389" t="s">
        <v>46</v>
      </c>
      <c r="K71" s="389" t="s">
        <v>46</v>
      </c>
      <c r="L71" s="389" t="s">
        <v>46</v>
      </c>
      <c r="M71" s="389" t="s">
        <v>46</v>
      </c>
      <c r="N71" s="389" t="s">
        <v>46</v>
      </c>
      <c r="O71" s="389" t="s">
        <v>46</v>
      </c>
      <c r="P71" s="389" t="s">
        <v>46</v>
      </c>
      <c r="Q71" s="388" t="s">
        <v>46</v>
      </c>
      <c r="R71" s="387" t="s">
        <v>46</v>
      </c>
      <c r="T71" s="286"/>
      <c r="U71" s="286" t="s">
        <v>982</v>
      </c>
      <c r="V71" s="386"/>
      <c r="W71" s="42"/>
    </row>
    <row r="72" spans="1:23" s="33" customFormat="1" ht="14.25" customHeight="1">
      <c r="A72" s="287"/>
      <c r="B72" s="287" t="s">
        <v>981</v>
      </c>
      <c r="C72" s="42"/>
      <c r="D72" s="42"/>
      <c r="E72" s="42"/>
      <c r="G72" s="620" t="s">
        <v>46</v>
      </c>
      <c r="H72" s="389" t="s">
        <v>46</v>
      </c>
      <c r="I72" s="389" t="s">
        <v>46</v>
      </c>
      <c r="J72" s="389" t="s">
        <v>46</v>
      </c>
      <c r="K72" s="389" t="s">
        <v>46</v>
      </c>
      <c r="L72" s="389" t="s">
        <v>46</v>
      </c>
      <c r="M72" s="389" t="s">
        <v>46</v>
      </c>
      <c r="N72" s="389" t="s">
        <v>46</v>
      </c>
      <c r="O72" s="389" t="s">
        <v>46</v>
      </c>
      <c r="P72" s="389" t="s">
        <v>46</v>
      </c>
      <c r="Q72" s="388" t="s">
        <v>46</v>
      </c>
      <c r="R72" s="387" t="s">
        <v>46</v>
      </c>
      <c r="T72" s="286"/>
      <c r="U72" s="286" t="s">
        <v>980</v>
      </c>
      <c r="V72" s="386"/>
      <c r="W72" s="42"/>
    </row>
    <row r="73" spans="1:23" ht="14.25" customHeight="1">
      <c r="A73" s="381"/>
      <c r="B73" s="381"/>
      <c r="C73" s="381"/>
      <c r="D73" s="381"/>
      <c r="E73" s="381"/>
      <c r="F73" s="385"/>
      <c r="G73" s="382"/>
      <c r="H73" s="382"/>
      <c r="I73" s="382"/>
      <c r="J73" s="382"/>
      <c r="K73" s="382"/>
      <c r="L73" s="382"/>
      <c r="M73" s="382"/>
      <c r="N73" s="382"/>
      <c r="O73" s="382"/>
      <c r="P73" s="382"/>
      <c r="Q73" s="382"/>
      <c r="R73" s="382"/>
      <c r="S73" s="381"/>
      <c r="T73" s="381"/>
      <c r="U73" s="381"/>
      <c r="V73" s="381"/>
      <c r="W73" s="381"/>
    </row>
    <row r="74" spans="1:23" ht="9.75" customHeight="1">
      <c r="B74" s="619"/>
    </row>
    <row r="75" spans="1:23" ht="15.75" customHeight="1">
      <c r="A75" s="76" t="s">
        <v>979</v>
      </c>
      <c r="C75" s="76" t="s">
        <v>978</v>
      </c>
    </row>
    <row r="76" spans="1:23">
      <c r="A76" s="76" t="s">
        <v>42</v>
      </c>
      <c r="C76" s="76" t="s">
        <v>977</v>
      </c>
    </row>
    <row r="77" spans="1:23" s="33" customFormat="1"/>
    <row r="78" spans="1:23" s="33" customFormat="1"/>
    <row r="79" spans="1:23" s="33" customFormat="1"/>
    <row r="80" spans="1:23" s="33" customFormat="1"/>
    <row r="81" s="33" customFormat="1"/>
    <row r="82" s="33" customFormat="1"/>
    <row r="83" s="33" customFormat="1"/>
    <row r="84" s="33" customFormat="1"/>
    <row r="85" s="33" customFormat="1"/>
  </sheetData>
  <mergeCells count="30">
    <mergeCell ref="A59:F59"/>
    <mergeCell ref="T59:W59"/>
    <mergeCell ref="A60:F60"/>
    <mergeCell ref="A34:F34"/>
    <mergeCell ref="G57:H57"/>
    <mergeCell ref="I57:R57"/>
    <mergeCell ref="A58:F58"/>
    <mergeCell ref="G58:H58"/>
    <mergeCell ref="I58:R58"/>
    <mergeCell ref="T58:W58"/>
    <mergeCell ref="G5:H5"/>
    <mergeCell ref="I5:R5"/>
    <mergeCell ref="A6:F6"/>
    <mergeCell ref="G6:H6"/>
    <mergeCell ref="I6:R6"/>
    <mergeCell ref="A32:F32"/>
    <mergeCell ref="G32:H32"/>
    <mergeCell ref="I32:R32"/>
    <mergeCell ref="A33:F33"/>
    <mergeCell ref="T33:W33"/>
    <mergeCell ref="A7:F7"/>
    <mergeCell ref="T7:W7"/>
    <mergeCell ref="A8:F8"/>
    <mergeCell ref="G31:H31"/>
    <mergeCell ref="I31:R31"/>
    <mergeCell ref="T32:W32"/>
    <mergeCell ref="W1:X1"/>
    <mergeCell ref="W51:X52"/>
    <mergeCell ref="W53:X54"/>
    <mergeCell ref="T6:W6"/>
  </mergeCells>
  <pageMargins left="0.35433070866141736" right="0" top="0.74803149606299213" bottom="0.83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Z64"/>
  <sheetViews>
    <sheetView workbookViewId="0">
      <selection activeCell="B1" sqref="B1"/>
    </sheetView>
  </sheetViews>
  <sheetFormatPr defaultColWidth="9.109375" defaultRowHeight="13.8"/>
  <cols>
    <col min="1" max="3" width="1.5546875" style="33" customWidth="1"/>
    <col min="4" max="4" width="4.109375" style="33" customWidth="1"/>
    <col min="5" max="5" width="19.88671875" style="33" customWidth="1"/>
    <col min="6" max="6" width="6.44140625" style="33" customWidth="1"/>
    <col min="7" max="7" width="5.88671875" style="33" customWidth="1"/>
    <col min="8" max="8" width="6.44140625" style="33" customWidth="1"/>
    <col min="9" max="9" width="6.109375" style="33" customWidth="1"/>
    <col min="10" max="12" width="5.6640625" style="33" customWidth="1"/>
    <col min="13" max="14" width="6.44140625" style="33" customWidth="1"/>
    <col min="15" max="16" width="6.33203125" style="33" customWidth="1"/>
    <col min="17" max="17" width="8.88671875" style="33" customWidth="1"/>
    <col min="18" max="18" width="7" style="33" customWidth="1"/>
    <col min="19" max="19" width="6.5546875" style="33" customWidth="1"/>
    <col min="20" max="20" width="7.6640625" style="33" customWidth="1"/>
    <col min="21" max="21" width="10.44140625" style="33" customWidth="1"/>
    <col min="22" max="22" width="0.44140625" style="33" customWidth="1"/>
    <col min="23" max="23" width="13.109375" style="33" customWidth="1"/>
    <col min="24" max="24" width="8.33203125" style="33" customWidth="1"/>
    <col min="25" max="25" width="3.5546875" style="33" customWidth="1"/>
    <col min="26" max="26" width="4.6640625" style="33" customWidth="1"/>
    <col min="27" max="16384" width="9.109375" style="33"/>
  </cols>
  <sheetData>
    <row r="1" spans="1:26" s="62" customFormat="1" ht="22.5" customHeight="1">
      <c r="A1" s="83" t="s">
        <v>1084</v>
      </c>
      <c r="B1" s="83"/>
      <c r="C1" s="83"/>
      <c r="D1" s="83"/>
      <c r="E1" s="83" t="s">
        <v>1128</v>
      </c>
    </row>
    <row r="2" spans="1:26" s="62" customFormat="1" ht="18.75" customHeight="1">
      <c r="A2" s="83" t="s">
        <v>1082</v>
      </c>
      <c r="B2" s="83"/>
      <c r="C2" s="83"/>
      <c r="D2" s="83"/>
      <c r="E2" s="83" t="s">
        <v>1127</v>
      </c>
      <c r="W2" s="749"/>
      <c r="X2" s="749"/>
    </row>
    <row r="3" spans="1:26" s="145" customFormat="1" ht="20.25" customHeight="1">
      <c r="A3" s="167"/>
      <c r="B3" s="167"/>
      <c r="C3" s="167"/>
      <c r="D3" s="167"/>
      <c r="E3" s="167" t="s">
        <v>74</v>
      </c>
      <c r="F3" s="750" t="s">
        <v>73</v>
      </c>
      <c r="G3" s="751"/>
      <c r="H3" s="750" t="s">
        <v>1080</v>
      </c>
      <c r="I3" s="752"/>
      <c r="J3" s="752"/>
      <c r="K3" s="752"/>
      <c r="L3" s="752"/>
      <c r="M3" s="752"/>
      <c r="N3" s="752"/>
      <c r="O3" s="752"/>
      <c r="P3" s="752"/>
      <c r="Q3" s="752"/>
      <c r="R3" s="752"/>
      <c r="S3" s="752"/>
      <c r="T3" s="752"/>
      <c r="U3" s="661"/>
      <c r="V3" s="167"/>
      <c r="W3" s="167" t="s">
        <v>48</v>
      </c>
      <c r="X3" s="167"/>
    </row>
    <row r="4" spans="1:26" s="145" customFormat="1" ht="20.25" customHeight="1">
      <c r="A4" s="154"/>
      <c r="B4" s="154"/>
      <c r="C4" s="154"/>
      <c r="D4" s="154"/>
      <c r="E4" s="154" t="s">
        <v>74</v>
      </c>
      <c r="F4" s="753" t="s">
        <v>279</v>
      </c>
      <c r="G4" s="754"/>
      <c r="H4" s="753" t="s">
        <v>1079</v>
      </c>
      <c r="I4" s="755"/>
      <c r="J4" s="755"/>
      <c r="K4" s="755"/>
      <c r="L4" s="755"/>
      <c r="M4" s="755"/>
      <c r="N4" s="755"/>
      <c r="O4" s="755"/>
      <c r="P4" s="694"/>
      <c r="Q4" s="694"/>
      <c r="R4" s="694"/>
      <c r="S4" s="694"/>
      <c r="T4" s="694"/>
      <c r="U4" s="151"/>
      <c r="V4" s="154"/>
      <c r="W4" s="154"/>
      <c r="X4" s="154"/>
    </row>
    <row r="5" spans="1:26" s="145" customFormat="1" ht="20.25" customHeight="1">
      <c r="E5" s="145" t="s">
        <v>74</v>
      </c>
      <c r="F5" s="158"/>
      <c r="G5" s="158"/>
      <c r="H5" s="758" t="s">
        <v>1078</v>
      </c>
      <c r="I5" s="760"/>
      <c r="J5" s="758" t="s">
        <v>1077</v>
      </c>
      <c r="K5" s="759"/>
      <c r="L5" s="759"/>
      <c r="M5" s="759"/>
      <c r="N5" s="759"/>
      <c r="O5" s="760"/>
      <c r="P5" s="758" t="s">
        <v>1076</v>
      </c>
      <c r="Q5" s="759"/>
      <c r="R5" s="759"/>
      <c r="S5" s="759"/>
      <c r="T5" s="759"/>
      <c r="U5" s="760"/>
    </row>
    <row r="6" spans="1:26" s="145" customFormat="1" ht="20.25" customHeight="1">
      <c r="A6" s="756" t="s">
        <v>1075</v>
      </c>
      <c r="B6" s="756"/>
      <c r="C6" s="756"/>
      <c r="D6" s="756"/>
      <c r="E6" s="757"/>
      <c r="F6" s="158" t="s">
        <v>70</v>
      </c>
      <c r="G6" s="158" t="s">
        <v>344</v>
      </c>
      <c r="H6" s="158" t="s">
        <v>525</v>
      </c>
      <c r="I6" s="158" t="s">
        <v>523</v>
      </c>
      <c r="J6" s="158" t="s">
        <v>1074</v>
      </c>
      <c r="K6" s="158" t="s">
        <v>517</v>
      </c>
      <c r="L6" s="158" t="s">
        <v>515</v>
      </c>
      <c r="M6" s="158" t="s">
        <v>513</v>
      </c>
      <c r="N6" s="158" t="s">
        <v>511</v>
      </c>
      <c r="O6" s="158" t="s">
        <v>1073</v>
      </c>
      <c r="P6" s="158" t="s">
        <v>503</v>
      </c>
      <c r="Q6" s="158" t="s">
        <v>1072</v>
      </c>
      <c r="R6" s="158" t="s">
        <v>499</v>
      </c>
      <c r="S6" s="158" t="s">
        <v>497</v>
      </c>
      <c r="T6" s="158" t="s">
        <v>1071</v>
      </c>
      <c r="U6" s="660" t="s">
        <v>1070</v>
      </c>
      <c r="V6" s="761" t="s">
        <v>1069</v>
      </c>
      <c r="W6" s="694"/>
      <c r="X6" s="694"/>
      <c r="Z6" s="657"/>
    </row>
    <row r="7" spans="1:26" s="145" customFormat="1" ht="17.25" customHeight="1">
      <c r="E7" s="159" t="s">
        <v>1068</v>
      </c>
      <c r="F7" s="158" t="s">
        <v>67</v>
      </c>
      <c r="G7" s="158" t="s">
        <v>339</v>
      </c>
      <c r="H7" s="158" t="s">
        <v>1067</v>
      </c>
      <c r="I7" s="158" t="s">
        <v>1066</v>
      </c>
      <c r="J7" s="624" t="s">
        <v>1058</v>
      </c>
      <c r="K7" s="624" t="s">
        <v>1058</v>
      </c>
      <c r="L7" s="624" t="s">
        <v>549</v>
      </c>
      <c r="M7" s="624" t="s">
        <v>1058</v>
      </c>
      <c r="N7" s="624" t="s">
        <v>1058</v>
      </c>
      <c r="O7" s="624" t="s">
        <v>1058</v>
      </c>
      <c r="P7" s="158" t="s">
        <v>1065</v>
      </c>
      <c r="Q7" s="158" t="s">
        <v>1060</v>
      </c>
      <c r="R7" s="158" t="s">
        <v>1064</v>
      </c>
      <c r="S7" s="158" t="s">
        <v>496</v>
      </c>
      <c r="T7" s="624" t="s">
        <v>1063</v>
      </c>
      <c r="U7" s="158" t="s">
        <v>1062</v>
      </c>
      <c r="Z7" s="657"/>
    </row>
    <row r="8" spans="1:26" s="145" customFormat="1" ht="17.25" customHeight="1">
      <c r="E8" s="145" t="s">
        <v>74</v>
      </c>
      <c r="F8" s="624"/>
      <c r="H8" s="158" t="s">
        <v>1058</v>
      </c>
      <c r="I8" s="624" t="s">
        <v>1058</v>
      </c>
      <c r="J8" s="624" t="s">
        <v>1058</v>
      </c>
      <c r="K8" s="624" t="s">
        <v>1058</v>
      </c>
      <c r="L8" s="624" t="s">
        <v>549</v>
      </c>
      <c r="M8" s="624" t="s">
        <v>1058</v>
      </c>
      <c r="N8" s="624" t="s">
        <v>1058</v>
      </c>
      <c r="O8" s="624" t="s">
        <v>1061</v>
      </c>
      <c r="P8" s="158" t="s">
        <v>1060</v>
      </c>
      <c r="Q8" s="154"/>
      <c r="R8" s="624"/>
      <c r="S8" s="154"/>
      <c r="T8" s="624"/>
      <c r="U8" s="158" t="s">
        <v>1059</v>
      </c>
      <c r="Z8" s="657"/>
    </row>
    <row r="9" spans="1:26" s="145" customFormat="1" ht="17.25" customHeight="1">
      <c r="A9" s="147"/>
      <c r="B9" s="147"/>
      <c r="C9" s="147"/>
      <c r="D9" s="147"/>
      <c r="E9" s="147" t="s">
        <v>74</v>
      </c>
      <c r="F9" s="659"/>
      <c r="G9" s="147"/>
      <c r="H9" s="659" t="s">
        <v>1058</v>
      </c>
      <c r="I9" s="659" t="s">
        <v>1058</v>
      </c>
      <c r="J9" s="659" t="s">
        <v>1058</v>
      </c>
      <c r="K9" s="659" t="s">
        <v>1058</v>
      </c>
      <c r="L9" s="659" t="s">
        <v>549</v>
      </c>
      <c r="M9" s="659" t="s">
        <v>1058</v>
      </c>
      <c r="N9" s="659" t="s">
        <v>1058</v>
      </c>
      <c r="O9" s="659" t="s">
        <v>1058</v>
      </c>
      <c r="P9" s="147"/>
      <c r="Q9" s="659" t="s">
        <v>1058</v>
      </c>
      <c r="R9" s="659" t="s">
        <v>1058</v>
      </c>
      <c r="S9" s="659" t="s">
        <v>1057</v>
      </c>
      <c r="T9" s="659" t="s">
        <v>1057</v>
      </c>
      <c r="U9" s="658" t="s">
        <v>1056</v>
      </c>
      <c r="V9" s="147"/>
      <c r="W9" s="147"/>
      <c r="X9" s="147"/>
      <c r="Z9" s="657"/>
    </row>
    <row r="10" spans="1:26" s="76" customFormat="1" ht="19.5" customHeight="1">
      <c r="A10" s="154" t="s">
        <v>371</v>
      </c>
      <c r="B10" s="43"/>
      <c r="C10" s="43"/>
      <c r="D10" s="43"/>
      <c r="E10" s="673"/>
      <c r="F10" s="672">
        <v>765584</v>
      </c>
      <c r="G10" s="621" t="s">
        <v>46</v>
      </c>
      <c r="H10" s="672">
        <v>445944.26</v>
      </c>
      <c r="I10" s="672">
        <v>319639.74</v>
      </c>
      <c r="J10" s="621">
        <v>3729.16</v>
      </c>
      <c r="K10" s="621">
        <v>26324.62</v>
      </c>
      <c r="L10" s="621">
        <v>68909.86</v>
      </c>
      <c r="M10" s="621">
        <v>146733.79</v>
      </c>
      <c r="N10" s="621">
        <v>189575.89</v>
      </c>
      <c r="O10" s="621">
        <v>330310.69</v>
      </c>
      <c r="P10" s="621">
        <v>66060.639999999999</v>
      </c>
      <c r="Q10" s="621">
        <v>528527.9</v>
      </c>
      <c r="R10" s="621">
        <v>123584.22</v>
      </c>
      <c r="S10" s="621">
        <v>20779.009999999998</v>
      </c>
      <c r="T10" s="621">
        <v>26632.240000000002</v>
      </c>
      <c r="U10" s="666" t="s">
        <v>46</v>
      </c>
      <c r="V10" s="671" t="s">
        <v>370</v>
      </c>
      <c r="W10" s="670"/>
    </row>
    <row r="11" spans="1:26" s="145" customFormat="1" ht="19.5" customHeight="1">
      <c r="A11" s="655" t="s">
        <v>1126</v>
      </c>
      <c r="B11" s="154"/>
      <c r="C11" s="154"/>
      <c r="D11" s="154"/>
      <c r="E11" s="437"/>
      <c r="F11" s="669" t="s">
        <v>48</v>
      </c>
      <c r="G11" s="669" t="s">
        <v>48</v>
      </c>
      <c r="H11" s="669" t="s">
        <v>48</v>
      </c>
      <c r="I11" s="669" t="s">
        <v>48</v>
      </c>
      <c r="J11" s="668" t="s">
        <v>48</v>
      </c>
      <c r="K11" s="668" t="s">
        <v>48</v>
      </c>
      <c r="L11" s="668" t="s">
        <v>48</v>
      </c>
      <c r="M11" s="668" t="s">
        <v>48</v>
      </c>
      <c r="N11" s="668" t="s">
        <v>48</v>
      </c>
      <c r="O11" s="668" t="s">
        <v>48</v>
      </c>
      <c r="P11" s="668" t="s">
        <v>48</v>
      </c>
      <c r="Q11" s="668" t="s">
        <v>48</v>
      </c>
      <c r="R11" s="668" t="s">
        <v>48</v>
      </c>
      <c r="S11" s="668" t="s">
        <v>48</v>
      </c>
      <c r="T11" s="667" t="s">
        <v>48</v>
      </c>
      <c r="U11" s="666" t="s">
        <v>48</v>
      </c>
      <c r="V11" s="655" t="s">
        <v>1125</v>
      </c>
    </row>
    <row r="12" spans="1:26" ht="17.25" customHeight="1">
      <c r="A12" s="286"/>
      <c r="B12" s="287" t="s">
        <v>1124</v>
      </c>
      <c r="C12" s="42"/>
      <c r="D12" s="42"/>
      <c r="E12" s="42"/>
      <c r="F12" s="620">
        <v>386709.51</v>
      </c>
      <c r="G12" s="389">
        <v>50.51</v>
      </c>
      <c r="H12" s="389">
        <v>49.5</v>
      </c>
      <c r="I12" s="389">
        <v>51.92</v>
      </c>
      <c r="J12" s="389" t="s">
        <v>46</v>
      </c>
      <c r="K12" s="389">
        <v>22.78</v>
      </c>
      <c r="L12" s="389">
        <v>45.41</v>
      </c>
      <c r="M12" s="389">
        <v>48.26</v>
      </c>
      <c r="N12" s="389">
        <v>58.2</v>
      </c>
      <c r="O12" s="389">
        <v>50.94</v>
      </c>
      <c r="P12" s="389">
        <v>35.33</v>
      </c>
      <c r="Q12" s="389">
        <v>52.3</v>
      </c>
      <c r="R12" s="389">
        <v>54.48</v>
      </c>
      <c r="S12" s="389">
        <v>46.85</v>
      </c>
      <c r="T12" s="389">
        <v>37.06</v>
      </c>
      <c r="U12" s="651" t="s">
        <v>46</v>
      </c>
      <c r="V12" s="286"/>
      <c r="W12" s="286" t="s">
        <v>1123</v>
      </c>
    </row>
    <row r="13" spans="1:26" ht="17.25" customHeight="1">
      <c r="A13" s="286"/>
      <c r="B13" s="287" t="s">
        <v>1122</v>
      </c>
      <c r="C13" s="42"/>
      <c r="D13" s="42"/>
      <c r="E13" s="42"/>
      <c r="F13" s="620">
        <v>647331.59</v>
      </c>
      <c r="G13" s="389">
        <v>84.55</v>
      </c>
      <c r="H13" s="389">
        <v>86.49</v>
      </c>
      <c r="I13" s="389">
        <v>81.849999999999994</v>
      </c>
      <c r="J13" s="389">
        <v>65.290000000000006</v>
      </c>
      <c r="K13" s="389">
        <v>40.81</v>
      </c>
      <c r="L13" s="389">
        <v>67.05</v>
      </c>
      <c r="M13" s="389">
        <v>90.8</v>
      </c>
      <c r="N13" s="389">
        <v>89.61</v>
      </c>
      <c r="O13" s="389">
        <v>86.23</v>
      </c>
      <c r="P13" s="389">
        <v>58.11</v>
      </c>
      <c r="Q13" s="389">
        <v>88.59</v>
      </c>
      <c r="R13" s="389">
        <v>85.22</v>
      </c>
      <c r="S13" s="389">
        <v>87.84</v>
      </c>
      <c r="T13" s="389">
        <v>64.44</v>
      </c>
      <c r="U13" s="651" t="s">
        <v>46</v>
      </c>
      <c r="V13" s="286"/>
      <c r="W13" s="286" t="s">
        <v>1121</v>
      </c>
    </row>
    <row r="14" spans="1:26" ht="17.25" customHeight="1">
      <c r="A14" s="286"/>
      <c r="B14" s="287" t="s">
        <v>1120</v>
      </c>
      <c r="C14" s="42"/>
      <c r="D14" s="42"/>
      <c r="E14" s="42"/>
      <c r="F14" s="620">
        <v>46771.48</v>
      </c>
      <c r="G14" s="389">
        <v>6.11</v>
      </c>
      <c r="H14" s="389">
        <v>6.47</v>
      </c>
      <c r="I14" s="389">
        <v>5.61</v>
      </c>
      <c r="J14" s="389" t="s">
        <v>46</v>
      </c>
      <c r="K14" s="389">
        <v>4.3499999999999996</v>
      </c>
      <c r="L14" s="389">
        <v>7.97</v>
      </c>
      <c r="M14" s="389">
        <v>8.58</v>
      </c>
      <c r="N14" s="389">
        <v>6.19</v>
      </c>
      <c r="O14" s="389">
        <v>4.79</v>
      </c>
      <c r="P14" s="389">
        <v>3.23</v>
      </c>
      <c r="Q14" s="389">
        <v>6.99</v>
      </c>
      <c r="R14" s="389">
        <v>4.97</v>
      </c>
      <c r="S14" s="389" t="s">
        <v>46</v>
      </c>
      <c r="T14" s="389">
        <v>5.93</v>
      </c>
      <c r="U14" s="651" t="s">
        <v>46</v>
      </c>
      <c r="V14" s="286"/>
      <c r="W14" s="286" t="s">
        <v>1119</v>
      </c>
    </row>
    <row r="15" spans="1:26" ht="17.25" customHeight="1">
      <c r="A15" s="286"/>
      <c r="B15" s="287" t="s">
        <v>1118</v>
      </c>
      <c r="C15" s="42"/>
      <c r="D15" s="42"/>
      <c r="E15" s="42"/>
      <c r="F15" s="620">
        <v>123369.4</v>
      </c>
      <c r="G15" s="389">
        <v>16.11</v>
      </c>
      <c r="H15" s="389">
        <v>18.39</v>
      </c>
      <c r="I15" s="389">
        <v>12.94</v>
      </c>
      <c r="J15" s="389" t="s">
        <v>46</v>
      </c>
      <c r="K15" s="389">
        <v>3</v>
      </c>
      <c r="L15" s="389">
        <v>21.33</v>
      </c>
      <c r="M15" s="389">
        <v>14.29</v>
      </c>
      <c r="N15" s="389">
        <v>17.64</v>
      </c>
      <c r="O15" s="389">
        <v>16.190000000000001</v>
      </c>
      <c r="P15" s="389">
        <v>9.6199999999999992</v>
      </c>
      <c r="Q15" s="389">
        <v>16.8</v>
      </c>
      <c r="R15" s="389">
        <v>16.12</v>
      </c>
      <c r="S15" s="389">
        <v>24.17</v>
      </c>
      <c r="T15" s="389">
        <v>12.22</v>
      </c>
      <c r="U15" s="651" t="s">
        <v>46</v>
      </c>
      <c r="V15" s="286"/>
      <c r="W15" s="286" t="s">
        <v>1117</v>
      </c>
    </row>
    <row r="16" spans="1:26" ht="17.25" customHeight="1">
      <c r="A16" s="286"/>
      <c r="B16" s="287" t="s">
        <v>1116</v>
      </c>
      <c r="C16" s="42"/>
      <c r="D16" s="42"/>
      <c r="E16" s="42"/>
      <c r="F16" s="620">
        <v>569413.39</v>
      </c>
      <c r="G16" s="389">
        <v>74.38</v>
      </c>
      <c r="H16" s="389">
        <v>78.19</v>
      </c>
      <c r="I16" s="389">
        <v>69.05</v>
      </c>
      <c r="J16" s="389">
        <v>67.66</v>
      </c>
      <c r="K16" s="389">
        <v>41.07</v>
      </c>
      <c r="L16" s="389">
        <v>80.61</v>
      </c>
      <c r="M16" s="389">
        <v>75.680000000000007</v>
      </c>
      <c r="N16" s="389">
        <v>74.290000000000006</v>
      </c>
      <c r="O16" s="389">
        <v>75.28</v>
      </c>
      <c r="P16" s="389">
        <v>67.98</v>
      </c>
      <c r="Q16" s="389">
        <v>77.73</v>
      </c>
      <c r="R16" s="389">
        <v>70.210000000000008</v>
      </c>
      <c r="S16" s="389">
        <v>63.36</v>
      </c>
      <c r="T16" s="389">
        <v>51.59</v>
      </c>
      <c r="U16" s="651" t="s">
        <v>46</v>
      </c>
      <c r="V16" s="286"/>
      <c r="W16" s="286" t="s">
        <v>1115</v>
      </c>
    </row>
    <row r="17" spans="1:24" ht="17.25" customHeight="1">
      <c r="A17" s="286"/>
      <c r="B17" s="287" t="s">
        <v>1114</v>
      </c>
      <c r="C17" s="42"/>
      <c r="D17" s="42"/>
      <c r="E17" s="42"/>
      <c r="F17" s="620">
        <v>683952.26</v>
      </c>
      <c r="G17" s="389">
        <v>89.34</v>
      </c>
      <c r="H17" s="389">
        <v>90.23</v>
      </c>
      <c r="I17" s="389">
        <v>88.09</v>
      </c>
      <c r="J17" s="389">
        <v>65.290000000000006</v>
      </c>
      <c r="K17" s="389">
        <v>38.89</v>
      </c>
      <c r="L17" s="389">
        <v>90.2</v>
      </c>
      <c r="M17" s="389">
        <v>89.37</v>
      </c>
      <c r="N17" s="389">
        <v>90.52</v>
      </c>
      <c r="O17" s="389">
        <v>92.76</v>
      </c>
      <c r="P17" s="389">
        <v>71.28</v>
      </c>
      <c r="Q17" s="389">
        <v>92.44</v>
      </c>
      <c r="R17" s="389">
        <v>89.58</v>
      </c>
      <c r="S17" s="389">
        <v>85.36</v>
      </c>
      <c r="T17" s="389">
        <v>74.540000000000006</v>
      </c>
      <c r="U17" s="651" t="s">
        <v>46</v>
      </c>
      <c r="V17" s="286"/>
      <c r="W17" s="286" t="s">
        <v>1113</v>
      </c>
    </row>
    <row r="18" spans="1:24" ht="17.25" customHeight="1">
      <c r="A18" s="286"/>
      <c r="B18" s="287" t="s">
        <v>1112</v>
      </c>
      <c r="C18" s="42"/>
      <c r="D18" s="42"/>
      <c r="E18" s="42"/>
      <c r="F18" s="620">
        <v>578500.55000000005</v>
      </c>
      <c r="G18" s="389">
        <v>75.56</v>
      </c>
      <c r="H18" s="389">
        <v>75.73</v>
      </c>
      <c r="I18" s="389">
        <v>75.33</v>
      </c>
      <c r="J18" s="389">
        <v>100</v>
      </c>
      <c r="K18" s="389">
        <v>97.78</v>
      </c>
      <c r="L18" s="389">
        <v>84.7</v>
      </c>
      <c r="M18" s="389">
        <v>84.04</v>
      </c>
      <c r="N18" s="389">
        <v>78.239999999999995</v>
      </c>
      <c r="O18" s="389">
        <v>66.31</v>
      </c>
      <c r="P18" s="389">
        <v>77.209999999999994</v>
      </c>
      <c r="Q18" s="389">
        <v>78.010000000000005</v>
      </c>
      <c r="R18" s="389">
        <v>64.08</v>
      </c>
      <c r="S18" s="389">
        <v>94.61</v>
      </c>
      <c r="T18" s="390">
        <v>61.44</v>
      </c>
      <c r="U18" s="651" t="s">
        <v>46</v>
      </c>
      <c r="V18" s="286"/>
      <c r="W18" s="286" t="s">
        <v>1111</v>
      </c>
    </row>
    <row r="19" spans="1:24" ht="17.25" customHeight="1">
      <c r="A19" s="286"/>
      <c r="B19" s="287" t="s">
        <v>1110</v>
      </c>
      <c r="C19" s="42"/>
      <c r="D19" s="42"/>
      <c r="E19" s="42"/>
      <c r="F19" s="620">
        <v>735681.07</v>
      </c>
      <c r="G19" s="389">
        <v>96.09</v>
      </c>
      <c r="H19" s="389">
        <v>95.72</v>
      </c>
      <c r="I19" s="389">
        <v>96.62</v>
      </c>
      <c r="J19" s="389">
        <v>83.76</v>
      </c>
      <c r="K19" s="389">
        <v>68.33</v>
      </c>
      <c r="L19" s="389">
        <v>98.41</v>
      </c>
      <c r="M19" s="389">
        <v>95.76</v>
      </c>
      <c r="N19" s="389">
        <v>99.66</v>
      </c>
      <c r="O19" s="389">
        <v>96.07</v>
      </c>
      <c r="P19" s="389">
        <v>87.61</v>
      </c>
      <c r="Q19" s="389">
        <v>97.01</v>
      </c>
      <c r="R19" s="389">
        <v>98.77</v>
      </c>
      <c r="S19" s="389">
        <v>94.29</v>
      </c>
      <c r="T19" s="389">
        <v>88.01</v>
      </c>
      <c r="U19" s="651" t="s">
        <v>46</v>
      </c>
      <c r="V19" s="286"/>
      <c r="W19" s="286" t="s">
        <v>1109</v>
      </c>
    </row>
    <row r="20" spans="1:24" ht="17.25" customHeight="1">
      <c r="A20" s="286"/>
      <c r="B20" s="287" t="s">
        <v>1108</v>
      </c>
      <c r="C20" s="42"/>
      <c r="D20" s="42"/>
      <c r="E20" s="42"/>
      <c r="F20" s="620">
        <v>113508.49</v>
      </c>
      <c r="G20" s="389">
        <v>14.83</v>
      </c>
      <c r="H20" s="389">
        <v>12.43</v>
      </c>
      <c r="I20" s="389">
        <v>18.18</v>
      </c>
      <c r="J20" s="389" t="s">
        <v>46</v>
      </c>
      <c r="K20" s="389">
        <v>6.48</v>
      </c>
      <c r="L20" s="389">
        <v>20.67</v>
      </c>
      <c r="M20" s="389">
        <v>17.27</v>
      </c>
      <c r="N20" s="389">
        <v>16.940000000000001</v>
      </c>
      <c r="O20" s="389">
        <v>12.14</v>
      </c>
      <c r="P20" s="389">
        <v>19.41</v>
      </c>
      <c r="Q20" s="389">
        <v>15.71</v>
      </c>
      <c r="R20" s="389">
        <v>9.65</v>
      </c>
      <c r="S20" s="389">
        <v>16.32</v>
      </c>
      <c r="T20" s="389">
        <v>8.89</v>
      </c>
      <c r="U20" s="651"/>
      <c r="V20" s="286"/>
      <c r="W20" s="286" t="s">
        <v>1107</v>
      </c>
      <c r="X20" s="33" t="s">
        <v>48</v>
      </c>
    </row>
    <row r="21" spans="1:24" ht="17.25" customHeight="1">
      <c r="A21" s="286"/>
      <c r="B21" s="287" t="s">
        <v>1106</v>
      </c>
      <c r="C21" s="42"/>
      <c r="D21" s="42"/>
      <c r="E21" s="42"/>
      <c r="F21" s="620">
        <v>752397.21</v>
      </c>
      <c r="G21" s="389">
        <v>98.28</v>
      </c>
      <c r="H21" s="389">
        <v>98.02</v>
      </c>
      <c r="I21" s="389">
        <v>98.63</v>
      </c>
      <c r="J21" s="389">
        <v>100</v>
      </c>
      <c r="K21" s="389">
        <v>94.72</v>
      </c>
      <c r="L21" s="389">
        <v>98.94</v>
      </c>
      <c r="M21" s="389">
        <v>97.3</v>
      </c>
      <c r="N21" s="389">
        <v>98.41</v>
      </c>
      <c r="O21" s="389">
        <v>98.77</v>
      </c>
      <c r="P21" s="389">
        <v>96.09</v>
      </c>
      <c r="Q21" s="389">
        <v>98.46</v>
      </c>
      <c r="R21" s="389">
        <v>98.01</v>
      </c>
      <c r="S21" s="389">
        <v>100</v>
      </c>
      <c r="T21" s="389">
        <v>100</v>
      </c>
      <c r="U21" s="651" t="s">
        <v>46</v>
      </c>
      <c r="V21" s="286"/>
      <c r="W21" s="286" t="s">
        <v>1105</v>
      </c>
    </row>
    <row r="22" spans="1:24" ht="17.25" customHeight="1">
      <c r="A22" s="286"/>
      <c r="B22" s="287" t="s">
        <v>1104</v>
      </c>
      <c r="C22" s="42"/>
      <c r="D22" s="42"/>
      <c r="E22" s="42"/>
      <c r="F22" s="620">
        <v>379190.97</v>
      </c>
      <c r="G22" s="389">
        <v>49.53</v>
      </c>
      <c r="H22" s="389">
        <v>51.83</v>
      </c>
      <c r="I22" s="389">
        <v>46.32</v>
      </c>
      <c r="J22" s="389">
        <v>34.56</v>
      </c>
      <c r="K22" s="389">
        <v>54.79</v>
      </c>
      <c r="L22" s="389">
        <v>31.8</v>
      </c>
      <c r="M22" s="389">
        <v>49.7</v>
      </c>
      <c r="N22" s="389">
        <v>48.9</v>
      </c>
      <c r="O22" s="389">
        <v>53.27</v>
      </c>
      <c r="P22" s="389">
        <v>49.6</v>
      </c>
      <c r="Q22" s="389">
        <v>49.82</v>
      </c>
      <c r="R22" s="389">
        <v>42.84</v>
      </c>
      <c r="S22" s="389">
        <v>69.53</v>
      </c>
      <c r="T22" s="390">
        <v>59.08</v>
      </c>
      <c r="U22" s="651" t="s">
        <v>46</v>
      </c>
      <c r="V22" s="286"/>
      <c r="W22" s="286" t="s">
        <v>1103</v>
      </c>
    </row>
    <row r="23" spans="1:24" ht="17.25" customHeight="1">
      <c r="A23" s="286"/>
      <c r="B23" s="287" t="s">
        <v>1102</v>
      </c>
      <c r="C23" s="42"/>
      <c r="D23" s="42"/>
      <c r="E23" s="42"/>
      <c r="F23" s="620">
        <v>524303.9</v>
      </c>
      <c r="G23" s="389">
        <v>68.48</v>
      </c>
      <c r="H23" s="389">
        <v>71.819999999999993</v>
      </c>
      <c r="I23" s="389">
        <v>63.83</v>
      </c>
      <c r="J23" s="389">
        <v>100</v>
      </c>
      <c r="K23" s="389">
        <v>55.51</v>
      </c>
      <c r="L23" s="389">
        <v>66.08</v>
      </c>
      <c r="M23" s="389">
        <v>66.040000000000006</v>
      </c>
      <c r="N23" s="389">
        <v>67.55</v>
      </c>
      <c r="O23" s="389">
        <v>71.28</v>
      </c>
      <c r="P23" s="389">
        <v>69.27</v>
      </c>
      <c r="Q23" s="389">
        <v>68.02</v>
      </c>
      <c r="R23" s="389">
        <v>69.52</v>
      </c>
      <c r="S23" s="389">
        <v>53.33</v>
      </c>
      <c r="T23" s="389">
        <v>82.77</v>
      </c>
      <c r="U23" s="651" t="s">
        <v>46</v>
      </c>
      <c r="V23" s="286"/>
      <c r="W23" s="286" t="s">
        <v>1101</v>
      </c>
    </row>
    <row r="24" spans="1:24" ht="17.25" customHeight="1">
      <c r="A24" s="286"/>
      <c r="B24" s="287" t="s">
        <v>1100</v>
      </c>
      <c r="C24" s="42"/>
      <c r="D24" s="42"/>
      <c r="E24" s="42"/>
      <c r="F24" s="620">
        <v>297742.84000000003</v>
      </c>
      <c r="G24" s="389">
        <v>38.89</v>
      </c>
      <c r="H24" s="389">
        <v>38.65</v>
      </c>
      <c r="I24" s="389">
        <v>39.229999999999997</v>
      </c>
      <c r="J24" s="389" t="s">
        <v>46</v>
      </c>
      <c r="K24" s="389">
        <v>15.57</v>
      </c>
      <c r="L24" s="389">
        <v>42.28</v>
      </c>
      <c r="M24" s="389">
        <v>36.83</v>
      </c>
      <c r="N24" s="389">
        <v>48.64</v>
      </c>
      <c r="O24" s="389">
        <v>35.799999999999997</v>
      </c>
      <c r="P24" s="389">
        <v>29.45</v>
      </c>
      <c r="Q24" s="389">
        <v>43.5</v>
      </c>
      <c r="R24" s="389">
        <v>28.24</v>
      </c>
      <c r="S24" s="389">
        <v>45.85</v>
      </c>
      <c r="T24" s="389">
        <v>14.79</v>
      </c>
      <c r="U24" s="651" t="s">
        <v>46</v>
      </c>
      <c r="V24" s="286"/>
      <c r="W24" s="286" t="s">
        <v>1099</v>
      </c>
      <c r="X24" s="665"/>
    </row>
    <row r="25" spans="1:24" ht="17.25" customHeight="1">
      <c r="A25" s="286"/>
      <c r="B25" s="287" t="s">
        <v>1098</v>
      </c>
      <c r="C25" s="42"/>
      <c r="D25" s="42"/>
      <c r="E25" s="42"/>
      <c r="F25" s="620">
        <v>140412.06</v>
      </c>
      <c r="G25" s="389">
        <v>18.34</v>
      </c>
      <c r="H25" s="389">
        <v>19.3</v>
      </c>
      <c r="I25" s="389">
        <v>17</v>
      </c>
      <c r="J25" s="389">
        <v>49.2</v>
      </c>
      <c r="K25" s="389">
        <v>16.329999999999998</v>
      </c>
      <c r="L25" s="389">
        <v>19.09</v>
      </c>
      <c r="M25" s="389">
        <v>23.73</v>
      </c>
      <c r="N25" s="389">
        <v>19.34</v>
      </c>
      <c r="O25" s="389">
        <v>15.03</v>
      </c>
      <c r="P25" s="389">
        <v>9.4</v>
      </c>
      <c r="Q25" s="389">
        <v>21.31</v>
      </c>
      <c r="R25" s="389">
        <v>12.06</v>
      </c>
      <c r="S25" s="389">
        <v>11.11</v>
      </c>
      <c r="T25" s="389">
        <v>16.36</v>
      </c>
      <c r="U25" s="651" t="s">
        <v>46</v>
      </c>
      <c r="V25" s="286"/>
      <c r="W25" s="286" t="s">
        <v>1097</v>
      </c>
    </row>
    <row r="26" spans="1:24" ht="17.25" customHeight="1">
      <c r="A26" s="286"/>
      <c r="B26" s="287" t="s">
        <v>1096</v>
      </c>
      <c r="C26" s="42"/>
      <c r="D26" s="42"/>
      <c r="E26" s="42"/>
      <c r="F26" s="620">
        <v>488169.49</v>
      </c>
      <c r="G26" s="389">
        <v>63.76</v>
      </c>
      <c r="H26" s="389">
        <v>64.849999999999994</v>
      </c>
      <c r="I26" s="389">
        <v>62.25</v>
      </c>
      <c r="J26" s="389">
        <v>65.290000000000006</v>
      </c>
      <c r="K26" s="389">
        <v>17.3</v>
      </c>
      <c r="L26" s="389">
        <v>65.069999999999993</v>
      </c>
      <c r="M26" s="389">
        <v>70.84</v>
      </c>
      <c r="N26" s="389">
        <v>73.98</v>
      </c>
      <c r="O26" s="389">
        <v>58.17</v>
      </c>
      <c r="P26" s="389">
        <v>48.74</v>
      </c>
      <c r="Q26" s="389">
        <v>69.14</v>
      </c>
      <c r="R26" s="389">
        <v>53.48</v>
      </c>
      <c r="S26" s="389">
        <v>58.66</v>
      </c>
      <c r="T26" s="389">
        <v>46.05</v>
      </c>
      <c r="U26" s="651" t="s">
        <v>46</v>
      </c>
      <c r="V26" s="286"/>
      <c r="W26" s="286" t="s">
        <v>1095</v>
      </c>
      <c r="X26" s="644" t="s">
        <v>548</v>
      </c>
    </row>
    <row r="27" spans="1:24" ht="17.25" customHeight="1">
      <c r="A27" s="286"/>
      <c r="B27" s="287" t="s">
        <v>1094</v>
      </c>
      <c r="C27" s="42"/>
      <c r="D27" s="42"/>
      <c r="E27" s="42"/>
      <c r="F27" s="620">
        <v>16500.11</v>
      </c>
      <c r="G27" s="389">
        <v>2.16</v>
      </c>
      <c r="H27" s="389">
        <v>2.4700000000000002</v>
      </c>
      <c r="I27" s="389">
        <v>1.71</v>
      </c>
      <c r="J27" s="389" t="s">
        <v>46</v>
      </c>
      <c r="K27" s="389">
        <v>2.19</v>
      </c>
      <c r="L27" s="389">
        <v>0.45</v>
      </c>
      <c r="M27" s="389">
        <v>2.79</v>
      </c>
      <c r="N27" s="389">
        <v>1.5</v>
      </c>
      <c r="O27" s="389">
        <v>2.63</v>
      </c>
      <c r="P27" s="389" t="s">
        <v>46</v>
      </c>
      <c r="Q27" s="389">
        <v>1.78</v>
      </c>
      <c r="R27" s="389">
        <v>4.45</v>
      </c>
      <c r="S27" s="389" t="s">
        <v>46</v>
      </c>
      <c r="T27" s="389">
        <v>5.93</v>
      </c>
      <c r="U27" s="651" t="s">
        <v>46</v>
      </c>
      <c r="V27" s="286"/>
      <c r="W27" s="286" t="s">
        <v>1093</v>
      </c>
      <c r="X27" s="644" t="s">
        <v>548</v>
      </c>
    </row>
    <row r="28" spans="1:24" ht="18" customHeight="1">
      <c r="A28" s="286"/>
      <c r="B28" s="287" t="s">
        <v>1092</v>
      </c>
      <c r="C28" s="42"/>
      <c r="D28" s="42"/>
      <c r="E28" s="42"/>
      <c r="F28" s="620">
        <v>144321.17000000001</v>
      </c>
      <c r="G28" s="389">
        <v>18.850000000000001</v>
      </c>
      <c r="H28" s="389">
        <v>19.79</v>
      </c>
      <c r="I28" s="389">
        <v>17.54</v>
      </c>
      <c r="J28" s="389" t="s">
        <v>46</v>
      </c>
      <c r="K28" s="389">
        <v>4.5199999999999996</v>
      </c>
      <c r="L28" s="389">
        <v>17.239999999999998</v>
      </c>
      <c r="M28" s="389">
        <v>21.21</v>
      </c>
      <c r="N28" s="389">
        <v>19.670000000000002</v>
      </c>
      <c r="O28" s="389">
        <v>19.02</v>
      </c>
      <c r="P28" s="389">
        <v>12.58</v>
      </c>
      <c r="Q28" s="389">
        <v>20.29</v>
      </c>
      <c r="R28" s="389">
        <v>20.22</v>
      </c>
      <c r="S28" s="389">
        <v>12.04</v>
      </c>
      <c r="T28" s="389">
        <v>4.8600000000000003</v>
      </c>
      <c r="U28" s="651" t="s">
        <v>46</v>
      </c>
      <c r="V28" s="286"/>
      <c r="W28" s="286" t="s">
        <v>1091</v>
      </c>
      <c r="X28" s="644"/>
    </row>
    <row r="29" spans="1:24" ht="18" customHeight="1">
      <c r="A29" s="286"/>
      <c r="B29" s="287" t="s">
        <v>1090</v>
      </c>
      <c r="C29" s="42"/>
      <c r="D29" s="42"/>
      <c r="E29" s="42"/>
      <c r="F29" s="620">
        <v>118500.44</v>
      </c>
      <c r="G29" s="389">
        <v>15.48</v>
      </c>
      <c r="H29" s="389">
        <v>15.13</v>
      </c>
      <c r="I29" s="389">
        <v>15.96</v>
      </c>
      <c r="J29" s="389" t="s">
        <v>46</v>
      </c>
      <c r="K29" s="389">
        <v>6.7</v>
      </c>
      <c r="L29" s="389">
        <v>10.87</v>
      </c>
      <c r="M29" s="389">
        <v>16.75</v>
      </c>
      <c r="N29" s="389">
        <v>15.6</v>
      </c>
      <c r="O29" s="389">
        <v>16.68</v>
      </c>
      <c r="P29" s="389">
        <v>9.35</v>
      </c>
      <c r="Q29" s="389">
        <v>16.04</v>
      </c>
      <c r="R29" s="389">
        <v>19.03</v>
      </c>
      <c r="S29" s="389">
        <v>3.73</v>
      </c>
      <c r="T29" s="389">
        <v>12.22</v>
      </c>
      <c r="U29" s="651" t="s">
        <v>46</v>
      </c>
      <c r="V29" s="286"/>
      <c r="W29" s="286" t="s">
        <v>1089</v>
      </c>
      <c r="X29" s="743">
        <v>47</v>
      </c>
    </row>
    <row r="30" spans="1:24" ht="18" customHeight="1">
      <c r="A30" s="286"/>
      <c r="B30" s="287" t="s">
        <v>1088</v>
      </c>
      <c r="C30" s="42"/>
      <c r="D30" s="42"/>
      <c r="E30" s="42"/>
      <c r="F30" s="620">
        <v>108398.95</v>
      </c>
      <c r="G30" s="389">
        <v>14.16</v>
      </c>
      <c r="H30" s="389">
        <v>13.58</v>
      </c>
      <c r="I30" s="389">
        <v>14.97</v>
      </c>
      <c r="J30" s="389">
        <v>49.2</v>
      </c>
      <c r="K30" s="389">
        <v>17.72</v>
      </c>
      <c r="L30" s="389">
        <v>13.96</v>
      </c>
      <c r="M30" s="389">
        <v>13.5</v>
      </c>
      <c r="N30" s="389">
        <v>16.77</v>
      </c>
      <c r="O30" s="389">
        <v>12.31</v>
      </c>
      <c r="P30" s="389">
        <v>15.46</v>
      </c>
      <c r="Q30" s="389">
        <v>14.99</v>
      </c>
      <c r="R30" s="389">
        <v>11.63</v>
      </c>
      <c r="S30" s="389">
        <v>8.7899999999999991</v>
      </c>
      <c r="T30" s="389">
        <v>10.44</v>
      </c>
      <c r="U30" s="651" t="s">
        <v>46</v>
      </c>
      <c r="V30" s="286"/>
      <c r="W30" s="286" t="s">
        <v>1087</v>
      </c>
      <c r="X30" s="743"/>
    </row>
    <row r="31" spans="1:24" ht="18" customHeight="1">
      <c r="A31" s="286"/>
      <c r="B31" s="287" t="s">
        <v>1086</v>
      </c>
      <c r="C31" s="42"/>
      <c r="D31" s="42"/>
      <c r="E31" s="42"/>
      <c r="F31" s="620">
        <v>85104.56</v>
      </c>
      <c r="G31" s="389">
        <v>11.12</v>
      </c>
      <c r="H31" s="389">
        <v>11.23</v>
      </c>
      <c r="I31" s="389">
        <v>10.96</v>
      </c>
      <c r="J31" s="389" t="s">
        <v>46</v>
      </c>
      <c r="K31" s="389">
        <v>17.72</v>
      </c>
      <c r="L31" s="389">
        <v>8.8000000000000007</v>
      </c>
      <c r="M31" s="389">
        <v>11.94</v>
      </c>
      <c r="N31" s="389">
        <v>12.83</v>
      </c>
      <c r="O31" s="389">
        <v>9.85</v>
      </c>
      <c r="P31" s="389">
        <v>12.68</v>
      </c>
      <c r="Q31" s="389">
        <v>11.59</v>
      </c>
      <c r="R31" s="389">
        <v>10.39</v>
      </c>
      <c r="S31" s="389">
        <v>2.2400000000000002</v>
      </c>
      <c r="T31" s="389">
        <v>8.07</v>
      </c>
      <c r="U31" s="651" t="s">
        <v>46</v>
      </c>
      <c r="V31" s="286"/>
      <c r="W31" s="656" t="s">
        <v>1085</v>
      </c>
      <c r="X31" s="644"/>
    </row>
    <row r="32" spans="1:24" ht="18" customHeight="1">
      <c r="A32" s="286"/>
      <c r="B32" s="287"/>
      <c r="C32" s="42"/>
      <c r="D32" s="42"/>
      <c r="E32" s="42"/>
      <c r="F32" s="636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228"/>
      <c r="V32" s="286"/>
      <c r="W32" s="286"/>
      <c r="X32" s="644"/>
    </row>
    <row r="33" spans="1:26" s="62" customFormat="1" ht="24" customHeight="1">
      <c r="A33" s="83" t="s">
        <v>1084</v>
      </c>
      <c r="B33" s="83"/>
      <c r="C33" s="83"/>
      <c r="D33" s="83"/>
      <c r="E33" s="83" t="s">
        <v>1083</v>
      </c>
      <c r="X33" s="762">
        <v>48</v>
      </c>
    </row>
    <row r="34" spans="1:26" s="62" customFormat="1" ht="18.75" customHeight="1">
      <c r="A34" s="83" t="s">
        <v>1082</v>
      </c>
      <c r="B34" s="83"/>
      <c r="C34" s="83"/>
      <c r="D34" s="83"/>
      <c r="E34" s="664" t="s">
        <v>1081</v>
      </c>
      <c r="F34" s="663"/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2"/>
      <c r="X34" s="763"/>
    </row>
    <row r="35" spans="1:26" s="145" customFormat="1" ht="21" customHeight="1">
      <c r="A35" s="167"/>
      <c r="B35" s="167"/>
      <c r="C35" s="167"/>
      <c r="D35" s="167"/>
      <c r="E35" s="167" t="s">
        <v>74</v>
      </c>
      <c r="F35" s="750" t="s">
        <v>73</v>
      </c>
      <c r="G35" s="751"/>
      <c r="H35" s="750" t="s">
        <v>1080</v>
      </c>
      <c r="I35" s="752"/>
      <c r="J35" s="752"/>
      <c r="K35" s="752"/>
      <c r="L35" s="752"/>
      <c r="M35" s="752"/>
      <c r="N35" s="752"/>
      <c r="O35" s="752"/>
      <c r="P35" s="752"/>
      <c r="Q35" s="752"/>
      <c r="R35" s="752"/>
      <c r="S35" s="752"/>
      <c r="T35" s="752"/>
      <c r="U35" s="661"/>
      <c r="V35" s="167"/>
      <c r="W35" s="167" t="s">
        <v>48</v>
      </c>
      <c r="X35" s="167"/>
    </row>
    <row r="36" spans="1:26" s="145" customFormat="1" ht="15.75" customHeight="1">
      <c r="A36" s="154"/>
      <c r="B36" s="154"/>
      <c r="C36" s="154"/>
      <c r="D36" s="154"/>
      <c r="E36" s="154" t="s">
        <v>74</v>
      </c>
      <c r="F36" s="753" t="s">
        <v>279</v>
      </c>
      <c r="G36" s="754"/>
      <c r="H36" s="753" t="s">
        <v>1079</v>
      </c>
      <c r="I36" s="755"/>
      <c r="J36" s="755"/>
      <c r="K36" s="755"/>
      <c r="L36" s="755"/>
      <c r="M36" s="755"/>
      <c r="N36" s="755"/>
      <c r="O36" s="755"/>
      <c r="P36" s="755"/>
      <c r="Q36" s="755"/>
      <c r="R36" s="755"/>
      <c r="S36" s="755"/>
      <c r="T36" s="755"/>
      <c r="U36" s="151"/>
      <c r="V36" s="154"/>
      <c r="W36" s="154"/>
      <c r="X36" s="154"/>
    </row>
    <row r="37" spans="1:26" s="145" customFormat="1" ht="21" customHeight="1">
      <c r="E37" s="145" t="s">
        <v>74</v>
      </c>
      <c r="F37" s="158"/>
      <c r="G37" s="158"/>
      <c r="H37" s="758" t="s">
        <v>1078</v>
      </c>
      <c r="I37" s="760"/>
      <c r="J37" s="758" t="s">
        <v>1077</v>
      </c>
      <c r="K37" s="759"/>
      <c r="L37" s="759"/>
      <c r="M37" s="759"/>
      <c r="N37" s="759"/>
      <c r="O37" s="760"/>
      <c r="P37" s="758" t="s">
        <v>1076</v>
      </c>
      <c r="Q37" s="759"/>
      <c r="R37" s="759"/>
      <c r="S37" s="759"/>
      <c r="T37" s="759"/>
      <c r="U37" s="760"/>
    </row>
    <row r="38" spans="1:26" s="145" customFormat="1" ht="21" customHeight="1">
      <c r="A38" s="756" t="s">
        <v>1075</v>
      </c>
      <c r="B38" s="756"/>
      <c r="C38" s="756"/>
      <c r="D38" s="756"/>
      <c r="E38" s="757"/>
      <c r="F38" s="158" t="s">
        <v>70</v>
      </c>
      <c r="G38" s="158" t="s">
        <v>344</v>
      </c>
      <c r="H38" s="158" t="s">
        <v>525</v>
      </c>
      <c r="I38" s="158" t="s">
        <v>523</v>
      </c>
      <c r="J38" s="158" t="s">
        <v>1074</v>
      </c>
      <c r="K38" s="158" t="s">
        <v>517</v>
      </c>
      <c r="L38" s="158" t="s">
        <v>515</v>
      </c>
      <c r="M38" s="158" t="s">
        <v>513</v>
      </c>
      <c r="N38" s="158" t="s">
        <v>511</v>
      </c>
      <c r="O38" s="158" t="s">
        <v>1073</v>
      </c>
      <c r="P38" s="158" t="s">
        <v>503</v>
      </c>
      <c r="Q38" s="158" t="s">
        <v>1072</v>
      </c>
      <c r="R38" s="158" t="s">
        <v>499</v>
      </c>
      <c r="S38" s="158" t="s">
        <v>497</v>
      </c>
      <c r="T38" s="158" t="s">
        <v>1071</v>
      </c>
      <c r="U38" s="660" t="s">
        <v>1070</v>
      </c>
      <c r="V38" s="761" t="s">
        <v>1069</v>
      </c>
      <c r="W38" s="694"/>
      <c r="X38" s="694"/>
      <c r="Z38" s="657"/>
    </row>
    <row r="39" spans="1:26" s="145" customFormat="1" ht="16.5" customHeight="1">
      <c r="A39" s="154"/>
      <c r="B39" s="154"/>
      <c r="C39" s="154"/>
      <c r="D39" s="154"/>
      <c r="E39" s="159" t="s">
        <v>1068</v>
      </c>
      <c r="F39" s="158" t="s">
        <v>67</v>
      </c>
      <c r="G39" s="158" t="s">
        <v>339</v>
      </c>
      <c r="H39" s="158" t="s">
        <v>1067</v>
      </c>
      <c r="I39" s="158" t="s">
        <v>1066</v>
      </c>
      <c r="J39" s="624" t="s">
        <v>1058</v>
      </c>
      <c r="K39" s="624" t="s">
        <v>1058</v>
      </c>
      <c r="L39" s="624" t="s">
        <v>549</v>
      </c>
      <c r="M39" s="624" t="s">
        <v>1058</v>
      </c>
      <c r="N39" s="624" t="s">
        <v>1058</v>
      </c>
      <c r="O39" s="624" t="s">
        <v>1058</v>
      </c>
      <c r="P39" s="158" t="s">
        <v>1065</v>
      </c>
      <c r="Q39" s="158" t="s">
        <v>1060</v>
      </c>
      <c r="R39" s="158" t="s">
        <v>1064</v>
      </c>
      <c r="S39" s="158" t="s">
        <v>496</v>
      </c>
      <c r="T39" s="624" t="s">
        <v>1063</v>
      </c>
      <c r="U39" s="158" t="s">
        <v>1062</v>
      </c>
      <c r="V39" s="154"/>
      <c r="W39" s="154"/>
      <c r="X39" s="154"/>
      <c r="Z39" s="657"/>
    </row>
    <row r="40" spans="1:26" s="145" customFormat="1" ht="15.75" customHeight="1">
      <c r="A40" s="154"/>
      <c r="B40" s="154"/>
      <c r="C40" s="154"/>
      <c r="D40" s="154"/>
      <c r="E40" s="154" t="s">
        <v>74</v>
      </c>
      <c r="F40" s="624"/>
      <c r="G40" s="154"/>
      <c r="H40" s="158" t="s">
        <v>1058</v>
      </c>
      <c r="I40" s="624" t="s">
        <v>1058</v>
      </c>
      <c r="J40" s="624" t="s">
        <v>1058</v>
      </c>
      <c r="K40" s="624" t="s">
        <v>1058</v>
      </c>
      <c r="L40" s="624" t="s">
        <v>549</v>
      </c>
      <c r="M40" s="624" t="s">
        <v>1058</v>
      </c>
      <c r="N40" s="624" t="s">
        <v>1058</v>
      </c>
      <c r="O40" s="624" t="s">
        <v>1061</v>
      </c>
      <c r="P40" s="158" t="s">
        <v>1060</v>
      </c>
      <c r="Q40" s="154"/>
      <c r="R40" s="624"/>
      <c r="S40" s="154"/>
      <c r="T40" s="624"/>
      <c r="U40" s="158" t="s">
        <v>1059</v>
      </c>
      <c r="V40" s="154"/>
      <c r="W40" s="154"/>
      <c r="X40" s="154"/>
      <c r="Z40" s="657"/>
    </row>
    <row r="41" spans="1:26" s="145" customFormat="1" ht="15.75" customHeight="1">
      <c r="A41" s="147"/>
      <c r="B41" s="147"/>
      <c r="C41" s="147"/>
      <c r="D41" s="147"/>
      <c r="E41" s="147" t="s">
        <v>74</v>
      </c>
      <c r="F41" s="659"/>
      <c r="G41" s="147"/>
      <c r="H41" s="659" t="s">
        <v>1058</v>
      </c>
      <c r="I41" s="659" t="s">
        <v>1058</v>
      </c>
      <c r="J41" s="659" t="s">
        <v>1058</v>
      </c>
      <c r="K41" s="659" t="s">
        <v>1058</v>
      </c>
      <c r="L41" s="659" t="s">
        <v>549</v>
      </c>
      <c r="M41" s="659" t="s">
        <v>1058</v>
      </c>
      <c r="N41" s="659" t="s">
        <v>1058</v>
      </c>
      <c r="O41" s="659" t="s">
        <v>1058</v>
      </c>
      <c r="P41" s="147"/>
      <c r="Q41" s="659" t="s">
        <v>1058</v>
      </c>
      <c r="R41" s="659" t="s">
        <v>1058</v>
      </c>
      <c r="S41" s="659" t="s">
        <v>1057</v>
      </c>
      <c r="T41" s="659" t="s">
        <v>1057</v>
      </c>
      <c r="U41" s="658" t="s">
        <v>1056</v>
      </c>
      <c r="V41" s="147"/>
      <c r="W41" s="147"/>
      <c r="X41" s="147"/>
      <c r="Z41" s="657"/>
    </row>
    <row r="42" spans="1:26" ht="0.6" customHeight="1">
      <c r="B42" s="42"/>
      <c r="C42" s="42"/>
      <c r="D42" s="42"/>
      <c r="E42" s="42"/>
      <c r="F42" s="620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651"/>
      <c r="V42" s="650"/>
      <c r="W42" s="286"/>
    </row>
    <row r="43" spans="1:26" ht="12" customHeight="1">
      <c r="B43" s="42"/>
      <c r="C43" s="42"/>
      <c r="D43" s="42"/>
      <c r="E43" s="42"/>
      <c r="F43" s="620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651"/>
      <c r="V43" s="650"/>
      <c r="W43" s="286"/>
    </row>
    <row r="44" spans="1:26" ht="18" customHeight="1">
      <c r="A44" s="42"/>
      <c r="B44" s="287" t="s">
        <v>1055</v>
      </c>
      <c r="C44" s="42"/>
      <c r="D44" s="42"/>
      <c r="E44" s="42"/>
      <c r="F44" s="620">
        <v>11663.12</v>
      </c>
      <c r="G44" s="389">
        <v>1.52</v>
      </c>
      <c r="H44" s="389">
        <v>1.21</v>
      </c>
      <c r="I44" s="389">
        <v>1.96</v>
      </c>
      <c r="J44" s="389" t="s">
        <v>46</v>
      </c>
      <c r="K44" s="389" t="s">
        <v>46</v>
      </c>
      <c r="L44" s="389" t="s">
        <v>46</v>
      </c>
      <c r="M44" s="389">
        <v>1.1499999999999999</v>
      </c>
      <c r="N44" s="389">
        <v>1.1100000000000001</v>
      </c>
      <c r="O44" s="389">
        <v>2.38</v>
      </c>
      <c r="P44" s="389">
        <v>1.19</v>
      </c>
      <c r="Q44" s="389">
        <v>1.23</v>
      </c>
      <c r="R44" s="389">
        <v>2.88</v>
      </c>
      <c r="S44" s="389" t="s">
        <v>46</v>
      </c>
      <c r="T44" s="389">
        <v>2.96</v>
      </c>
      <c r="U44" s="651" t="s">
        <v>46</v>
      </c>
      <c r="V44" s="650"/>
      <c r="W44" s="286" t="s">
        <v>1054</v>
      </c>
    </row>
    <row r="45" spans="1:26" ht="18" customHeight="1">
      <c r="A45" s="286"/>
      <c r="B45" s="287" t="s">
        <v>1053</v>
      </c>
      <c r="C45" s="42"/>
      <c r="D45" s="42"/>
      <c r="E45" s="42"/>
      <c r="F45" s="620">
        <v>413398.63</v>
      </c>
      <c r="G45" s="389">
        <v>54</v>
      </c>
      <c r="H45" s="389">
        <v>57.38</v>
      </c>
      <c r="I45" s="389">
        <v>49.28</v>
      </c>
      <c r="J45" s="389" t="s">
        <v>46</v>
      </c>
      <c r="K45" s="389">
        <v>18.84</v>
      </c>
      <c r="L45" s="389">
        <v>23.09</v>
      </c>
      <c r="M45" s="389">
        <v>38.85</v>
      </c>
      <c r="N45" s="389">
        <v>59.89</v>
      </c>
      <c r="O45" s="389">
        <v>67.2</v>
      </c>
      <c r="P45" s="389">
        <v>29.2</v>
      </c>
      <c r="Q45" s="389">
        <v>58.85</v>
      </c>
      <c r="R45" s="389">
        <v>51.7</v>
      </c>
      <c r="S45" s="389">
        <v>48.89</v>
      </c>
      <c r="T45" s="389">
        <v>33.76</v>
      </c>
      <c r="U45" s="651" t="s">
        <v>46</v>
      </c>
      <c r="V45" s="286"/>
      <c r="W45" s="286" t="s">
        <v>1052</v>
      </c>
    </row>
    <row r="46" spans="1:26" ht="18" customHeight="1">
      <c r="A46" s="286"/>
      <c r="B46" s="287" t="s">
        <v>1051</v>
      </c>
      <c r="C46" s="42"/>
      <c r="D46" s="42"/>
      <c r="E46" s="42"/>
      <c r="F46" s="620">
        <v>582237.55000000005</v>
      </c>
      <c r="G46" s="389">
        <v>76.05</v>
      </c>
      <c r="H46" s="389">
        <v>76.48</v>
      </c>
      <c r="I46" s="389">
        <v>75.459999999999994</v>
      </c>
      <c r="J46" s="389">
        <v>100</v>
      </c>
      <c r="K46" s="389">
        <v>96</v>
      </c>
      <c r="L46" s="389">
        <v>92.38</v>
      </c>
      <c r="M46" s="389">
        <v>94.16</v>
      </c>
      <c r="N46" s="389">
        <v>83.58</v>
      </c>
      <c r="O46" s="389">
        <v>58.42</v>
      </c>
      <c r="P46" s="389">
        <v>79.58</v>
      </c>
      <c r="Q46" s="389">
        <v>76.8</v>
      </c>
      <c r="R46" s="389">
        <v>69.59</v>
      </c>
      <c r="S46" s="389">
        <v>79.28</v>
      </c>
      <c r="T46" s="389">
        <v>79.989999999999995</v>
      </c>
      <c r="U46" s="651" t="s">
        <v>46</v>
      </c>
      <c r="V46" s="286"/>
      <c r="W46" s="286" t="s">
        <v>1050</v>
      </c>
    </row>
    <row r="47" spans="1:26" ht="18" customHeight="1">
      <c r="A47" s="286"/>
      <c r="B47" s="287" t="s">
        <v>1049</v>
      </c>
      <c r="C47" s="42"/>
      <c r="D47" s="42"/>
      <c r="E47" s="42"/>
      <c r="F47" s="620">
        <v>721145.96</v>
      </c>
      <c r="G47" s="389">
        <v>94.2</v>
      </c>
      <c r="H47" s="389">
        <v>92.37</v>
      </c>
      <c r="I47" s="389">
        <v>96.74</v>
      </c>
      <c r="J47" s="389">
        <v>100</v>
      </c>
      <c r="K47" s="389">
        <v>100</v>
      </c>
      <c r="L47" s="389">
        <v>94.59</v>
      </c>
      <c r="M47" s="389">
        <v>93.06</v>
      </c>
      <c r="N47" s="389">
        <v>95.78</v>
      </c>
      <c r="O47" s="389">
        <v>93.18</v>
      </c>
      <c r="P47" s="389">
        <v>90.12</v>
      </c>
      <c r="Q47" s="389">
        <v>94.94</v>
      </c>
      <c r="R47" s="389">
        <v>92.78</v>
      </c>
      <c r="S47" s="389">
        <v>89.13</v>
      </c>
      <c r="T47" s="389">
        <v>100</v>
      </c>
      <c r="U47" s="651" t="s">
        <v>46</v>
      </c>
      <c r="V47" s="286"/>
      <c r="W47" s="286" t="s">
        <v>1048</v>
      </c>
    </row>
    <row r="48" spans="1:26" ht="18" customHeight="1">
      <c r="A48" s="286"/>
      <c r="B48" s="287" t="s">
        <v>1047</v>
      </c>
      <c r="C48" s="42"/>
      <c r="D48" s="42"/>
      <c r="F48" s="620">
        <v>90989.33</v>
      </c>
      <c r="G48" s="389">
        <v>11.88</v>
      </c>
      <c r="H48" s="389">
        <v>12.52</v>
      </c>
      <c r="I48" s="389">
        <v>11</v>
      </c>
      <c r="J48" s="389" t="s">
        <v>46</v>
      </c>
      <c r="K48" s="389" t="s">
        <v>46</v>
      </c>
      <c r="L48" s="389">
        <v>10.77</v>
      </c>
      <c r="M48" s="389">
        <v>15.01</v>
      </c>
      <c r="N48" s="389">
        <v>10.86</v>
      </c>
      <c r="O48" s="389">
        <v>12.4</v>
      </c>
      <c r="P48" s="389">
        <v>11.29</v>
      </c>
      <c r="Q48" s="389">
        <v>12.07</v>
      </c>
      <c r="R48" s="389">
        <v>12.7</v>
      </c>
      <c r="S48" s="389">
        <v>11.64</v>
      </c>
      <c r="T48" s="389">
        <v>6.17</v>
      </c>
      <c r="U48" s="651" t="s">
        <v>46</v>
      </c>
      <c r="V48" s="286"/>
      <c r="W48" s="286" t="s">
        <v>1046</v>
      </c>
    </row>
    <row r="49" spans="1:24" ht="18" customHeight="1">
      <c r="A49" s="286"/>
      <c r="B49" s="287" t="s">
        <v>1045</v>
      </c>
      <c r="C49" s="42"/>
      <c r="D49" s="42"/>
      <c r="F49" s="620">
        <v>173959.78</v>
      </c>
      <c r="G49" s="389">
        <v>22.72</v>
      </c>
      <c r="H49" s="389">
        <v>23.27</v>
      </c>
      <c r="I49" s="389">
        <v>21.96</v>
      </c>
      <c r="J49" s="389" t="s">
        <v>46</v>
      </c>
      <c r="K49" s="389">
        <v>13.87</v>
      </c>
      <c r="L49" s="389">
        <v>10.87</v>
      </c>
      <c r="M49" s="389">
        <v>24.49</v>
      </c>
      <c r="N49" s="389">
        <v>23.42</v>
      </c>
      <c r="O49" s="389">
        <v>24.97</v>
      </c>
      <c r="P49" s="389">
        <v>9.82</v>
      </c>
      <c r="Q49" s="389">
        <v>25.63</v>
      </c>
      <c r="R49" s="389">
        <v>16.72</v>
      </c>
      <c r="S49" s="389">
        <v>18.12</v>
      </c>
      <c r="T49" s="389">
        <v>28.4</v>
      </c>
      <c r="U49" s="651" t="s">
        <v>46</v>
      </c>
      <c r="V49" s="286"/>
      <c r="W49" s="286" t="s">
        <v>1044</v>
      </c>
    </row>
    <row r="50" spans="1:24" ht="18" customHeight="1">
      <c r="A50" s="286"/>
      <c r="B50" s="287" t="s">
        <v>1043</v>
      </c>
      <c r="C50" s="42"/>
      <c r="D50" s="42"/>
      <c r="F50" s="620">
        <v>85979.23</v>
      </c>
      <c r="G50" s="389">
        <v>11.23</v>
      </c>
      <c r="H50" s="389">
        <v>9.69</v>
      </c>
      <c r="I50" s="389">
        <v>13.39</v>
      </c>
      <c r="J50" s="389" t="s">
        <v>46</v>
      </c>
      <c r="K50" s="389">
        <v>9.35</v>
      </c>
      <c r="L50" s="389">
        <v>6.17</v>
      </c>
      <c r="M50" s="389">
        <v>9.93</v>
      </c>
      <c r="N50" s="389">
        <v>15.79</v>
      </c>
      <c r="O50" s="389">
        <v>10.53</v>
      </c>
      <c r="P50" s="389">
        <v>5.74</v>
      </c>
      <c r="Q50" s="389">
        <v>12.98</v>
      </c>
      <c r="R50" s="389">
        <v>6.65</v>
      </c>
      <c r="S50" s="389">
        <v>14.01</v>
      </c>
      <c r="T50" s="389">
        <v>9.18</v>
      </c>
      <c r="U50" s="651" t="s">
        <v>46</v>
      </c>
      <c r="V50" s="286"/>
      <c r="W50" s="286" t="s">
        <v>1042</v>
      </c>
      <c r="X50" s="644"/>
    </row>
    <row r="51" spans="1:24" ht="18" customHeight="1">
      <c r="A51" s="286"/>
      <c r="B51" s="287" t="s">
        <v>1041</v>
      </c>
      <c r="C51" s="42"/>
      <c r="D51" s="42"/>
      <c r="F51" s="620">
        <v>558348.43000000005</v>
      </c>
      <c r="G51" s="389">
        <v>72.930000000000007</v>
      </c>
      <c r="H51" s="389">
        <v>68.62</v>
      </c>
      <c r="I51" s="389">
        <v>78.95</v>
      </c>
      <c r="J51" s="389">
        <v>100</v>
      </c>
      <c r="K51" s="389">
        <v>80.61</v>
      </c>
      <c r="L51" s="389">
        <v>65.760000000000005</v>
      </c>
      <c r="M51" s="389">
        <v>69.400000000000006</v>
      </c>
      <c r="N51" s="389">
        <v>73.66</v>
      </c>
      <c r="O51" s="389">
        <v>74.66</v>
      </c>
      <c r="P51" s="389">
        <v>78.989999999999995</v>
      </c>
      <c r="Q51" s="389">
        <v>69.989999999999995</v>
      </c>
      <c r="R51" s="389">
        <v>80.489999999999995</v>
      </c>
      <c r="S51" s="389">
        <v>81.2</v>
      </c>
      <c r="T51" s="389">
        <v>74.67</v>
      </c>
      <c r="U51" s="651" t="s">
        <v>46</v>
      </c>
      <c r="V51" s="286"/>
      <c r="W51" s="286" t="s">
        <v>1040</v>
      </c>
      <c r="X51" s="644"/>
    </row>
    <row r="52" spans="1:24" ht="18" customHeight="1">
      <c r="A52" s="286"/>
      <c r="B52" s="287" t="s">
        <v>1039</v>
      </c>
      <c r="C52" s="42"/>
      <c r="D52" s="42"/>
      <c r="F52" s="620">
        <v>53819.13</v>
      </c>
      <c r="G52" s="389">
        <v>7.03</v>
      </c>
      <c r="H52" s="389">
        <v>7.37</v>
      </c>
      <c r="I52" s="389">
        <v>6.55</v>
      </c>
      <c r="J52" s="389" t="s">
        <v>46</v>
      </c>
      <c r="K52" s="389" t="s">
        <v>46</v>
      </c>
      <c r="L52" s="389" t="s">
        <v>46</v>
      </c>
      <c r="M52" s="389">
        <v>4.09</v>
      </c>
      <c r="N52" s="389">
        <v>12.95</v>
      </c>
      <c r="O52" s="389">
        <v>7.05</v>
      </c>
      <c r="P52" s="389" t="s">
        <v>46</v>
      </c>
      <c r="Q52" s="389">
        <v>8.6999999999999993</v>
      </c>
      <c r="R52" s="389">
        <v>3.04</v>
      </c>
      <c r="S52" s="389">
        <v>11.77</v>
      </c>
      <c r="T52" s="389">
        <v>6.07</v>
      </c>
      <c r="U52" s="651" t="s">
        <v>46</v>
      </c>
      <c r="V52" s="286"/>
      <c r="W52" s="286" t="s">
        <v>1038</v>
      </c>
      <c r="X52" s="644" t="s">
        <v>1037</v>
      </c>
    </row>
    <row r="53" spans="1:24" ht="18" customHeight="1">
      <c r="A53" s="286"/>
      <c r="B53" s="287" t="s">
        <v>1036</v>
      </c>
      <c r="C53" s="42"/>
      <c r="D53" s="42"/>
      <c r="F53" s="620">
        <v>546724.24</v>
      </c>
      <c r="G53" s="389">
        <v>71.41</v>
      </c>
      <c r="H53" s="389">
        <v>72.59</v>
      </c>
      <c r="I53" s="389">
        <v>69.77</v>
      </c>
      <c r="J53" s="389">
        <v>100</v>
      </c>
      <c r="K53" s="389">
        <v>100</v>
      </c>
      <c r="L53" s="389">
        <v>88.96</v>
      </c>
      <c r="M53" s="389">
        <v>88.46</v>
      </c>
      <c r="N53" s="389">
        <v>77.89</v>
      </c>
      <c r="O53" s="389">
        <v>53.86</v>
      </c>
      <c r="P53" s="389">
        <v>74.55</v>
      </c>
      <c r="Q53" s="389">
        <v>73.489999999999995</v>
      </c>
      <c r="R53" s="389">
        <v>63.26</v>
      </c>
      <c r="S53" s="389">
        <v>69.739999999999995</v>
      </c>
      <c r="T53" s="389">
        <v>61.64</v>
      </c>
      <c r="U53" s="651" t="s">
        <v>46</v>
      </c>
      <c r="V53" s="286"/>
      <c r="W53" s="656" t="s">
        <v>1035</v>
      </c>
      <c r="X53" s="640"/>
    </row>
    <row r="54" spans="1:24" s="76" customFormat="1" ht="19.5" customHeight="1">
      <c r="A54" s="655" t="s">
        <v>1034</v>
      </c>
      <c r="B54" s="43"/>
      <c r="C54" s="43"/>
      <c r="D54" s="43"/>
      <c r="F54" s="621" t="s">
        <v>48</v>
      </c>
      <c r="G54" s="395" t="s">
        <v>48</v>
      </c>
      <c r="H54" s="395" t="s">
        <v>48</v>
      </c>
      <c r="I54" s="395" t="s">
        <v>48</v>
      </c>
      <c r="J54" s="395" t="s">
        <v>48</v>
      </c>
      <c r="K54" s="395" t="s">
        <v>48</v>
      </c>
      <c r="L54" s="395" t="s">
        <v>48</v>
      </c>
      <c r="M54" s="395" t="s">
        <v>48</v>
      </c>
      <c r="N54" s="395" t="s">
        <v>48</v>
      </c>
      <c r="O54" s="395" t="s">
        <v>48</v>
      </c>
      <c r="P54" s="395" t="s">
        <v>48</v>
      </c>
      <c r="Q54" s="395" t="s">
        <v>48</v>
      </c>
      <c r="R54" s="395" t="s">
        <v>48</v>
      </c>
      <c r="S54" s="395" t="s">
        <v>48</v>
      </c>
      <c r="T54" s="395" t="s">
        <v>48</v>
      </c>
      <c r="U54" s="654" t="s">
        <v>48</v>
      </c>
      <c r="V54" s="653" t="s">
        <v>1033</v>
      </c>
      <c r="W54" s="145"/>
      <c r="X54" s="652"/>
    </row>
    <row r="55" spans="1:24" s="76" customFormat="1" ht="13.5" customHeight="1">
      <c r="A55" s="655"/>
      <c r="B55" s="43"/>
      <c r="C55" s="43"/>
      <c r="D55" s="43"/>
      <c r="F55" s="621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654"/>
      <c r="V55" s="653"/>
      <c r="W55" s="653" t="s">
        <v>1032</v>
      </c>
      <c r="X55" s="652"/>
    </row>
    <row r="56" spans="1:24" ht="18" customHeight="1">
      <c r="A56" s="286"/>
      <c r="B56" s="287" t="s">
        <v>1031</v>
      </c>
      <c r="C56" s="42"/>
      <c r="D56" s="42"/>
      <c r="F56" s="620">
        <v>346727.45</v>
      </c>
      <c r="G56" s="389">
        <v>45.29</v>
      </c>
      <c r="H56" s="389">
        <v>47.69</v>
      </c>
      <c r="I56" s="389">
        <v>41.94</v>
      </c>
      <c r="J56" s="389">
        <v>65.290000000000006</v>
      </c>
      <c r="K56" s="389" t="s">
        <v>46</v>
      </c>
      <c r="L56" s="389">
        <v>42.39</v>
      </c>
      <c r="M56" s="389">
        <v>42.21</v>
      </c>
      <c r="N56" s="389">
        <v>54.64</v>
      </c>
      <c r="O56" s="389">
        <v>45.28</v>
      </c>
      <c r="P56" s="389">
        <v>21.12</v>
      </c>
      <c r="Q56" s="389">
        <v>50.07</v>
      </c>
      <c r="R56" s="389">
        <v>39.18</v>
      </c>
      <c r="S56" s="389">
        <v>25.51</v>
      </c>
      <c r="T56" s="389">
        <v>54.06</v>
      </c>
      <c r="U56" s="651" t="s">
        <v>46</v>
      </c>
      <c r="V56" s="286"/>
      <c r="W56" s="286" t="s">
        <v>1030</v>
      </c>
      <c r="X56" s="640"/>
    </row>
    <row r="57" spans="1:24" ht="18" customHeight="1">
      <c r="A57" s="286"/>
      <c r="B57" s="287" t="s">
        <v>1029</v>
      </c>
      <c r="C57" s="42"/>
      <c r="D57" s="42"/>
      <c r="F57" s="620">
        <v>589839.99</v>
      </c>
      <c r="G57" s="389">
        <v>77.040000000000006</v>
      </c>
      <c r="H57" s="389">
        <v>81.11</v>
      </c>
      <c r="I57" s="389">
        <v>71.37</v>
      </c>
      <c r="J57" s="389">
        <v>50.8</v>
      </c>
      <c r="K57" s="389">
        <v>72</v>
      </c>
      <c r="L57" s="389">
        <v>87.16</v>
      </c>
      <c r="M57" s="389">
        <v>91.18</v>
      </c>
      <c r="N57" s="389">
        <v>86.91</v>
      </c>
      <c r="O57" s="389">
        <v>63.69</v>
      </c>
      <c r="P57" s="389">
        <v>56.19</v>
      </c>
      <c r="Q57" s="389">
        <v>84.57</v>
      </c>
      <c r="R57" s="389">
        <v>59.71</v>
      </c>
      <c r="S57" s="389">
        <v>60.11</v>
      </c>
      <c r="T57" s="389">
        <v>73.16</v>
      </c>
      <c r="U57" s="651" t="s">
        <v>46</v>
      </c>
      <c r="V57" s="286"/>
      <c r="W57" s="286" t="s">
        <v>1028</v>
      </c>
    </row>
    <row r="58" spans="1:24" ht="18" customHeight="1">
      <c r="A58" s="286"/>
      <c r="B58" s="287" t="s">
        <v>1027</v>
      </c>
      <c r="C58" s="42"/>
      <c r="D58" s="42"/>
      <c r="F58" s="620">
        <v>112040.47</v>
      </c>
      <c r="G58" s="389">
        <v>14.63</v>
      </c>
      <c r="H58" s="389">
        <v>16.05</v>
      </c>
      <c r="I58" s="389">
        <v>12.65</v>
      </c>
      <c r="J58" s="389" t="s">
        <v>46</v>
      </c>
      <c r="K58" s="389">
        <v>15.41</v>
      </c>
      <c r="L58" s="389">
        <v>16.649999999999999</v>
      </c>
      <c r="M58" s="389">
        <v>15.88</v>
      </c>
      <c r="N58" s="389">
        <v>14.48</v>
      </c>
      <c r="O58" s="389">
        <v>13.85</v>
      </c>
      <c r="P58" s="389">
        <v>12.42</v>
      </c>
      <c r="Q58" s="390">
        <v>16.670000000000002</v>
      </c>
      <c r="R58" s="390">
        <v>10.86</v>
      </c>
      <c r="S58" s="390">
        <v>4.9800000000000004</v>
      </c>
      <c r="T58" s="389">
        <v>4.8600000000000003</v>
      </c>
      <c r="U58" s="651" t="s">
        <v>46</v>
      </c>
      <c r="V58" s="286"/>
      <c r="W58" s="286" t="s">
        <v>1026</v>
      </c>
    </row>
    <row r="59" spans="1:24" ht="18" customHeight="1">
      <c r="A59" s="286"/>
      <c r="B59" s="287" t="s">
        <v>1025</v>
      </c>
      <c r="C59" s="42"/>
      <c r="D59" s="42"/>
      <c r="F59" s="620">
        <v>201422.64</v>
      </c>
      <c r="G59" s="389">
        <v>26.31</v>
      </c>
      <c r="H59" s="389">
        <v>30.68</v>
      </c>
      <c r="I59" s="389">
        <v>20.22</v>
      </c>
      <c r="J59" s="389" t="s">
        <v>46</v>
      </c>
      <c r="K59" s="389">
        <v>3.82</v>
      </c>
      <c r="L59" s="389">
        <v>27.39</v>
      </c>
      <c r="M59" s="389">
        <v>26.93</v>
      </c>
      <c r="N59" s="389">
        <v>38.04</v>
      </c>
      <c r="O59" s="389">
        <v>21.17</v>
      </c>
      <c r="P59" s="389">
        <v>7.11</v>
      </c>
      <c r="Q59" s="389">
        <v>33.32</v>
      </c>
      <c r="R59" s="389">
        <v>15.66</v>
      </c>
      <c r="S59" s="389">
        <v>2.4300000000000002</v>
      </c>
      <c r="T59" s="389">
        <v>2.96</v>
      </c>
      <c r="U59" s="651" t="s">
        <v>46</v>
      </c>
      <c r="V59" s="286"/>
      <c r="W59" s="286" t="s">
        <v>1024</v>
      </c>
    </row>
    <row r="60" spans="1:24" ht="18" customHeight="1">
      <c r="A60" s="42"/>
      <c r="B60" s="287" t="s">
        <v>1023</v>
      </c>
      <c r="C60" s="42"/>
      <c r="D60" s="42"/>
      <c r="F60" s="620">
        <v>154130.84</v>
      </c>
      <c r="G60" s="389">
        <v>20.13</v>
      </c>
      <c r="H60" s="389">
        <v>25.35</v>
      </c>
      <c r="I60" s="389">
        <v>12.85</v>
      </c>
      <c r="J60" s="389" t="s">
        <v>46</v>
      </c>
      <c r="K60" s="389" t="s">
        <v>46</v>
      </c>
      <c r="L60" s="389">
        <v>9.7200000000000006</v>
      </c>
      <c r="M60" s="389">
        <v>22.15</v>
      </c>
      <c r="N60" s="389">
        <v>33.520000000000003</v>
      </c>
      <c r="O60" s="389">
        <v>15.55</v>
      </c>
      <c r="P60" s="389">
        <v>6.57</v>
      </c>
      <c r="Q60" s="389">
        <v>25.89</v>
      </c>
      <c r="R60" s="389">
        <v>8.52</v>
      </c>
      <c r="S60" s="389" t="s">
        <v>46</v>
      </c>
      <c r="T60" s="389">
        <v>9.18</v>
      </c>
      <c r="U60" s="651" t="s">
        <v>46</v>
      </c>
      <c r="V60" s="650"/>
      <c r="W60" s="286" t="s">
        <v>1022</v>
      </c>
    </row>
    <row r="61" spans="1:24" ht="18" customHeight="1">
      <c r="A61" s="649"/>
      <c r="B61" s="649" t="s">
        <v>1021</v>
      </c>
      <c r="C61" s="45"/>
      <c r="D61" s="45"/>
      <c r="E61" s="45"/>
      <c r="F61" s="648">
        <v>283.13</v>
      </c>
      <c r="G61" s="647">
        <v>0.04</v>
      </c>
      <c r="H61" s="647">
        <v>0.06</v>
      </c>
      <c r="I61" s="647" t="s">
        <v>46</v>
      </c>
      <c r="J61" s="647" t="s">
        <v>46</v>
      </c>
      <c r="K61" s="647" t="s">
        <v>46</v>
      </c>
      <c r="L61" s="647" t="s">
        <v>46</v>
      </c>
      <c r="M61" s="647" t="s">
        <v>46</v>
      </c>
      <c r="N61" s="647" t="s">
        <v>46</v>
      </c>
      <c r="O61" s="647">
        <v>0.09</v>
      </c>
      <c r="P61" s="647" t="s">
        <v>46</v>
      </c>
      <c r="Q61" s="647">
        <v>0.05</v>
      </c>
      <c r="R61" s="647" t="s">
        <v>46</v>
      </c>
      <c r="S61" s="647" t="s">
        <v>46</v>
      </c>
      <c r="T61" s="647" t="s">
        <v>46</v>
      </c>
      <c r="U61" s="646" t="s">
        <v>46</v>
      </c>
      <c r="V61" s="45"/>
      <c r="W61" s="45" t="s">
        <v>1020</v>
      </c>
      <c r="X61" s="45"/>
    </row>
    <row r="62" spans="1:24" ht="18" customHeight="1">
      <c r="A62" s="429" t="s">
        <v>312</v>
      </c>
      <c r="B62" s="287"/>
      <c r="C62" s="42"/>
      <c r="D62" s="42"/>
      <c r="E62" s="42"/>
      <c r="F62" s="636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228"/>
      <c r="V62" s="42"/>
      <c r="W62" s="42"/>
      <c r="X62" s="42"/>
    </row>
    <row r="63" spans="1:24" ht="16.5" customHeight="1">
      <c r="A63" s="33" t="s">
        <v>1019</v>
      </c>
    </row>
    <row r="64" spans="1:24" ht="15" customHeight="1">
      <c r="A64" s="33" t="s">
        <v>1018</v>
      </c>
    </row>
  </sheetData>
  <mergeCells count="21">
    <mergeCell ref="H5:I5"/>
    <mergeCell ref="V6:X6"/>
    <mergeCell ref="J37:O37"/>
    <mergeCell ref="A38:E38"/>
    <mergeCell ref="X33:X34"/>
    <mergeCell ref="J5:O5"/>
    <mergeCell ref="P5:U5"/>
    <mergeCell ref="V38:X38"/>
    <mergeCell ref="F36:G36"/>
    <mergeCell ref="H36:T36"/>
    <mergeCell ref="H37:I37"/>
    <mergeCell ref="A6:E6"/>
    <mergeCell ref="X29:X30"/>
    <mergeCell ref="F35:G35"/>
    <mergeCell ref="H35:T35"/>
    <mergeCell ref="P37:U37"/>
    <mergeCell ref="W2:X2"/>
    <mergeCell ref="F3:G3"/>
    <mergeCell ref="H3:T3"/>
    <mergeCell ref="F4:G4"/>
    <mergeCell ref="H4:T4"/>
  </mergeCells>
  <pageMargins left="0.11811023622047245" right="0" top="0.59055118110236227" bottom="0.39370078740157483" header="0.59055118110236227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"/>
  <sheetViews>
    <sheetView showGridLines="0" workbookViewId="0">
      <selection activeCell="A8" sqref="A8"/>
    </sheetView>
  </sheetViews>
  <sheetFormatPr defaultColWidth="9.109375" defaultRowHeight="16.5" customHeight="1"/>
  <cols>
    <col min="1" max="1" width="37.88671875" style="9" customWidth="1"/>
    <col min="2" max="2" width="37.6640625" style="9" customWidth="1"/>
    <col min="3" max="11" width="8.88671875" style="9" customWidth="1"/>
    <col min="12" max="14" width="8.33203125" style="9" customWidth="1"/>
    <col min="15" max="16384" width="9.109375" style="9"/>
  </cols>
  <sheetData>
    <row r="1" spans="1:12" ht="16.5" customHeight="1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6.5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7.5" customHeight="1">
      <c r="A3" s="680" t="s">
        <v>0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</row>
    <row r="4" spans="1:12" ht="16.5" customHeight="1">
      <c r="A4" s="6" t="s">
        <v>1</v>
      </c>
      <c r="B4" s="6" t="s">
        <v>2</v>
      </c>
      <c r="C4" s="7">
        <v>2545</v>
      </c>
      <c r="D4" s="7">
        <v>2547</v>
      </c>
      <c r="E4" s="7">
        <v>2549</v>
      </c>
      <c r="F4" s="7">
        <v>2550</v>
      </c>
      <c r="G4" s="7">
        <v>2552</v>
      </c>
      <c r="H4" s="7">
        <v>2554</v>
      </c>
      <c r="I4" s="7">
        <v>2556</v>
      </c>
      <c r="J4" s="7">
        <v>2558</v>
      </c>
      <c r="K4" s="6">
        <v>2560</v>
      </c>
    </row>
    <row r="5" spans="1:12" ht="16.5" customHeight="1">
      <c r="A5" s="8"/>
      <c r="B5" s="2" t="s">
        <v>4</v>
      </c>
      <c r="C5" s="3">
        <v>9494.25</v>
      </c>
      <c r="D5" s="3">
        <v>11398.4</v>
      </c>
      <c r="E5" s="3">
        <v>13320</v>
      </c>
      <c r="F5" s="3">
        <v>14177</v>
      </c>
      <c r="G5" s="3">
        <v>19158.062066824801</v>
      </c>
      <c r="H5" s="3">
        <v>19399.400000000001</v>
      </c>
      <c r="I5" s="3">
        <v>22479.200000000001</v>
      </c>
      <c r="J5" s="3">
        <v>26376.3</v>
      </c>
      <c r="K5" s="3">
        <v>24428.92</v>
      </c>
    </row>
    <row r="6" spans="1:12" ht="16.5" customHeight="1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6.5" customHeight="1">
      <c r="A7" s="11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</sheetData>
  <mergeCells count="1">
    <mergeCell ref="A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0"/>
  <sheetViews>
    <sheetView showGridLines="0" workbookViewId="0">
      <selection activeCell="A6" sqref="A6"/>
    </sheetView>
  </sheetViews>
  <sheetFormatPr defaultColWidth="9.109375" defaultRowHeight="18" customHeight="1"/>
  <cols>
    <col min="1" max="1" width="26.6640625" style="16" customWidth="1"/>
    <col min="2" max="2" width="42" style="16" customWidth="1"/>
    <col min="3" max="12" width="8.88671875" style="16" bestFit="1" customWidth="1"/>
    <col min="13" max="13" width="0.6640625" style="16" customWidth="1"/>
    <col min="14" max="16384" width="9.109375" style="16"/>
  </cols>
  <sheetData>
    <row r="1" spans="1:12" ht="18" customHeight="1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>
      <c r="A2" s="26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6" customHeight="1">
      <c r="A3" s="681" t="s">
        <v>0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</row>
    <row r="4" spans="1:12" ht="18" customHeight="1">
      <c r="A4" s="25" t="s">
        <v>1</v>
      </c>
      <c r="B4" s="25" t="s">
        <v>2</v>
      </c>
      <c r="C4" s="24">
        <v>2552</v>
      </c>
      <c r="D4" s="24">
        <v>2553</v>
      </c>
      <c r="E4" s="24">
        <v>2554</v>
      </c>
      <c r="F4" s="24">
        <v>2555</v>
      </c>
      <c r="G4" s="24">
        <v>2556</v>
      </c>
      <c r="H4" s="24">
        <v>2557</v>
      </c>
      <c r="I4" s="24">
        <v>2558</v>
      </c>
      <c r="J4" s="24">
        <v>2559</v>
      </c>
      <c r="K4" s="24">
        <v>2560</v>
      </c>
      <c r="L4" s="24">
        <v>2561</v>
      </c>
    </row>
    <row r="5" spans="1:12" ht="18" customHeight="1">
      <c r="A5" s="32"/>
      <c r="B5" s="30" t="s">
        <v>4</v>
      </c>
      <c r="C5" s="31">
        <v>13939</v>
      </c>
      <c r="D5" s="31">
        <v>13665</v>
      </c>
      <c r="E5" s="31">
        <v>14250.8</v>
      </c>
      <c r="F5" s="31">
        <v>15396.63</v>
      </c>
      <c r="G5" s="31">
        <v>15618.2</v>
      </c>
      <c r="H5" s="31">
        <v>17771.259999999998</v>
      </c>
      <c r="I5" s="31">
        <v>18645.400000000001</v>
      </c>
      <c r="J5" s="31">
        <v>18488.78</v>
      </c>
      <c r="K5" s="31">
        <v>17840.830000000002</v>
      </c>
      <c r="L5" s="31">
        <v>18195.669999999998</v>
      </c>
    </row>
    <row r="6" spans="1:12" ht="8.25" customHeight="1">
      <c r="A6" s="23"/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8" customHeight="1">
      <c r="A7" s="20" t="s">
        <v>29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18" customHeight="1">
      <c r="A8" s="1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18" customHeight="1">
      <c r="A9" s="18" t="s">
        <v>27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18" customHeight="1">
      <c r="A10" s="17" t="s">
        <v>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1">
    <mergeCell ref="A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"/>
  <sheetViews>
    <sheetView showGridLines="0" workbookViewId="0">
      <selection activeCell="B8" sqref="B8"/>
    </sheetView>
  </sheetViews>
  <sheetFormatPr defaultColWidth="9.109375" defaultRowHeight="18.75" customHeight="1"/>
  <cols>
    <col min="1" max="1" width="22.88671875" style="16" customWidth="1"/>
    <col min="2" max="2" width="21.5546875" style="16" customWidth="1"/>
    <col min="3" max="12" width="6.5546875" style="16" customWidth="1"/>
    <col min="13" max="13" width="7.5546875" style="16" customWidth="1"/>
    <col min="14" max="14" width="6.6640625" style="16" customWidth="1"/>
    <col min="15" max="15" width="6.109375" style="16" customWidth="1"/>
    <col min="16" max="16384" width="9.109375" style="16"/>
  </cols>
  <sheetData>
    <row r="1" spans="1:13" ht="18.75" customHeight="1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.75" customHeight="1">
      <c r="A2" s="26" t="s">
        <v>35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9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8.75" customHeight="1">
      <c r="A4" s="25" t="s">
        <v>1</v>
      </c>
      <c r="B4" s="25" t="s">
        <v>2</v>
      </c>
      <c r="C4" s="24">
        <v>2552</v>
      </c>
      <c r="D4" s="24">
        <v>2553</v>
      </c>
      <c r="E4" s="24">
        <v>2554</v>
      </c>
      <c r="F4" s="24">
        <v>2555</v>
      </c>
      <c r="G4" s="24">
        <v>2556</v>
      </c>
      <c r="H4" s="24">
        <v>2557</v>
      </c>
      <c r="I4" s="24">
        <v>2558</v>
      </c>
      <c r="J4" s="24">
        <v>2559</v>
      </c>
      <c r="K4" s="25">
        <v>2560</v>
      </c>
      <c r="L4" s="25">
        <v>2561</v>
      </c>
    </row>
    <row r="5" spans="1:13" ht="18.75" customHeight="1">
      <c r="A5" s="32"/>
      <c r="B5" s="30" t="s">
        <v>4</v>
      </c>
      <c r="C5" s="31">
        <v>16.43774234</v>
      </c>
      <c r="D5" s="31">
        <v>22.196346170000002</v>
      </c>
      <c r="E5" s="31">
        <v>14.643898780000001</v>
      </c>
      <c r="F5" s="31">
        <v>16.04500822</v>
      </c>
      <c r="G5" s="31">
        <v>17.43</v>
      </c>
      <c r="H5" s="31">
        <v>17.059999999999999</v>
      </c>
      <c r="I5" s="31">
        <v>11.55</v>
      </c>
      <c r="J5" s="31">
        <v>8.9700000000000006</v>
      </c>
      <c r="K5" s="31">
        <v>13.5831</v>
      </c>
      <c r="L5" s="31">
        <v>15.08</v>
      </c>
    </row>
    <row r="6" spans="1:13" ht="18.75" customHeight="1">
      <c r="A6" s="18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8.75" customHeight="1">
      <c r="A7" s="18" t="s">
        <v>34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8.75" customHeight="1">
      <c r="A8" s="1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8.7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8"/>
  <sheetViews>
    <sheetView showGridLines="0" workbookViewId="0">
      <selection activeCell="A5" sqref="A5"/>
    </sheetView>
  </sheetViews>
  <sheetFormatPr defaultColWidth="9.109375" defaultRowHeight="19.5" customHeight="1"/>
  <cols>
    <col min="1" max="1" width="21.6640625" style="16" customWidth="1"/>
    <col min="2" max="2" width="21.44140625" style="16" customWidth="1"/>
    <col min="3" max="12" width="7.109375" style="16" customWidth="1"/>
    <col min="13" max="14" width="0.6640625" style="16" customWidth="1"/>
    <col min="15" max="15" width="6.109375" style="16" customWidth="1"/>
    <col min="16" max="16384" width="9.109375" style="16"/>
  </cols>
  <sheetData>
    <row r="1" spans="1:13" ht="19.5" customHeight="1">
      <c r="A1" s="26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9.5" customHeight="1">
      <c r="A2" s="26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6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9.5" customHeight="1">
      <c r="A4" s="25" t="s">
        <v>1</v>
      </c>
      <c r="B4" s="25" t="s">
        <v>2</v>
      </c>
      <c r="C4" s="24">
        <v>2552</v>
      </c>
      <c r="D4" s="24">
        <v>2553</v>
      </c>
      <c r="E4" s="24">
        <v>2554</v>
      </c>
      <c r="F4" s="24">
        <v>2555</v>
      </c>
      <c r="G4" s="24">
        <v>2556</v>
      </c>
      <c r="H4" s="24">
        <v>2557</v>
      </c>
      <c r="I4" s="24">
        <v>2558</v>
      </c>
      <c r="J4" s="24">
        <v>2559</v>
      </c>
      <c r="K4" s="25">
        <v>2560</v>
      </c>
      <c r="L4" s="25">
        <v>2561</v>
      </c>
    </row>
    <row r="5" spans="1:13" ht="19.5" customHeight="1">
      <c r="A5" s="32"/>
      <c r="B5" s="30" t="s">
        <v>4</v>
      </c>
      <c r="C5" s="29">
        <v>1844.595552</v>
      </c>
      <c r="D5" s="29">
        <v>1983.452998</v>
      </c>
      <c r="E5" s="29">
        <v>2121.369048</v>
      </c>
      <c r="F5" s="29">
        <v>2174.04646</v>
      </c>
      <c r="G5" s="29">
        <v>2214</v>
      </c>
      <c r="H5" s="29">
        <v>2306</v>
      </c>
      <c r="I5" s="29">
        <v>2276</v>
      </c>
      <c r="J5" s="29">
        <v>2353</v>
      </c>
      <c r="K5" s="29">
        <v>2364</v>
      </c>
      <c r="L5" s="29">
        <v>2345.7660000000001</v>
      </c>
    </row>
    <row r="6" spans="1:13" ht="19.5" customHeight="1">
      <c r="A6" s="18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9.5" customHeight="1">
      <c r="A7" s="18" t="s">
        <v>31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9.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4"/>
  <sheetViews>
    <sheetView showGridLines="0" topLeftCell="A3" workbookViewId="0">
      <selection activeCell="B5" sqref="B5:B11"/>
    </sheetView>
  </sheetViews>
  <sheetFormatPr defaultColWidth="9.109375" defaultRowHeight="16.5" customHeight="1"/>
  <cols>
    <col min="1" max="1" width="19.88671875" style="9" customWidth="1"/>
    <col min="2" max="2" width="14.44140625" style="9" customWidth="1"/>
    <col min="3" max="3" width="29.6640625" style="9" customWidth="1"/>
    <col min="4" max="12" width="9.33203125" style="9" customWidth="1"/>
    <col min="13" max="13" width="11.44140625" style="9" customWidth="1"/>
    <col min="14" max="16384" width="9.109375" style="9"/>
  </cols>
  <sheetData>
    <row r="1" spans="1:12" ht="16.5" customHeight="1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6.5" customHeight="1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8.25" customHeight="1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6.5" customHeight="1">
      <c r="A4" s="6" t="s">
        <v>1</v>
      </c>
      <c r="B4" s="6" t="s">
        <v>2</v>
      </c>
      <c r="C4" s="6" t="s">
        <v>25</v>
      </c>
      <c r="D4" s="6" t="s">
        <v>24</v>
      </c>
      <c r="E4" s="6" t="s">
        <v>23</v>
      </c>
      <c r="F4" s="6" t="s">
        <v>22</v>
      </c>
      <c r="G4" s="6" t="s">
        <v>21</v>
      </c>
      <c r="H4" s="6" t="s">
        <v>20</v>
      </c>
      <c r="I4" s="6" t="s">
        <v>19</v>
      </c>
      <c r="J4" s="6" t="s">
        <v>18</v>
      </c>
      <c r="K4" s="6" t="s">
        <v>17</v>
      </c>
      <c r="L4" s="6">
        <v>2560</v>
      </c>
    </row>
    <row r="5" spans="1:12" ht="16.5" customHeight="1">
      <c r="A5" s="682" t="s">
        <v>3</v>
      </c>
      <c r="B5" s="682" t="s">
        <v>4</v>
      </c>
      <c r="C5" s="2" t="s">
        <v>16</v>
      </c>
      <c r="D5" s="3">
        <v>51017.46</v>
      </c>
      <c r="E5" s="3">
        <v>87239.15</v>
      </c>
      <c r="F5" s="3">
        <v>93790</v>
      </c>
      <c r="G5" s="3">
        <v>108337</v>
      </c>
      <c r="H5" s="3">
        <v>134654</v>
      </c>
      <c r="I5" s="3">
        <v>116108.4</v>
      </c>
      <c r="J5" s="3">
        <v>170703.4</v>
      </c>
      <c r="K5" s="3">
        <v>245760.1</v>
      </c>
      <c r="L5" s="3">
        <v>223238.94</v>
      </c>
    </row>
    <row r="6" spans="1:12" ht="16.5" customHeight="1">
      <c r="A6" s="682"/>
      <c r="B6" s="682"/>
      <c r="C6" s="2" t="s">
        <v>15</v>
      </c>
      <c r="D6" s="3">
        <v>31081.05</v>
      </c>
      <c r="E6" s="3">
        <v>33357.730000000003</v>
      </c>
      <c r="F6" s="3">
        <v>38726</v>
      </c>
      <c r="G6" s="3">
        <v>54856</v>
      </c>
      <c r="H6" s="3">
        <v>49505</v>
      </c>
      <c r="I6" s="3">
        <v>51403</v>
      </c>
      <c r="J6" s="3">
        <v>74166.600000000006</v>
      </c>
      <c r="K6" s="3">
        <v>110108.5</v>
      </c>
      <c r="L6" s="3">
        <v>100361.5</v>
      </c>
    </row>
    <row r="7" spans="1:12" ht="16.5" customHeight="1">
      <c r="A7" s="682"/>
      <c r="B7" s="682"/>
      <c r="C7" s="2" t="s">
        <v>14</v>
      </c>
      <c r="D7" s="3">
        <v>3947.07</v>
      </c>
      <c r="E7" s="3">
        <v>12019.59</v>
      </c>
      <c r="F7" s="3">
        <v>15959</v>
      </c>
      <c r="G7" s="3">
        <v>14278</v>
      </c>
      <c r="H7" s="3">
        <v>19679</v>
      </c>
      <c r="I7" s="3">
        <v>16690.7</v>
      </c>
      <c r="J7" s="3">
        <v>7709.5</v>
      </c>
      <c r="K7" s="3">
        <v>10801.9</v>
      </c>
      <c r="L7" s="3">
        <v>13236.53</v>
      </c>
    </row>
    <row r="8" spans="1:12" ht="16.5" customHeight="1">
      <c r="A8" s="682"/>
      <c r="B8" s="682"/>
      <c r="C8" s="2" t="s">
        <v>13</v>
      </c>
      <c r="D8" s="3">
        <v>13434.38</v>
      </c>
      <c r="E8" s="3">
        <v>22826.15</v>
      </c>
      <c r="F8" s="3">
        <v>19168</v>
      </c>
      <c r="G8" s="3">
        <v>21953</v>
      </c>
      <c r="H8" s="3">
        <v>23956</v>
      </c>
      <c r="I8" s="3">
        <v>30399</v>
      </c>
      <c r="J8" s="3">
        <v>32622.5</v>
      </c>
      <c r="K8" s="3">
        <v>88505.600000000006</v>
      </c>
      <c r="L8" s="3">
        <v>50727.66</v>
      </c>
    </row>
    <row r="9" spans="1:12" ht="16.5" customHeight="1">
      <c r="A9" s="682"/>
      <c r="B9" s="682"/>
      <c r="C9" s="2" t="s">
        <v>12</v>
      </c>
      <c r="D9" s="4">
        <v>0</v>
      </c>
      <c r="E9" s="4">
        <v>0</v>
      </c>
      <c r="F9" s="3">
        <v>2302</v>
      </c>
      <c r="G9" s="3">
        <v>595</v>
      </c>
      <c r="H9" s="3">
        <v>2015</v>
      </c>
      <c r="I9" s="3">
        <v>3228.9</v>
      </c>
      <c r="J9" s="3">
        <v>2039.9</v>
      </c>
      <c r="K9" s="3">
        <v>1350.1</v>
      </c>
      <c r="L9" s="3">
        <v>3871.14</v>
      </c>
    </row>
    <row r="10" spans="1:12" ht="16.5" customHeight="1">
      <c r="A10" s="682"/>
      <c r="B10" s="682"/>
      <c r="C10" s="2" t="s">
        <v>11</v>
      </c>
      <c r="D10" s="4">
        <v>0</v>
      </c>
      <c r="E10" s="3">
        <v>18433.73</v>
      </c>
      <c r="F10" s="3">
        <v>16523</v>
      </c>
      <c r="G10" s="3">
        <v>15542</v>
      </c>
      <c r="H10" s="3">
        <v>35587</v>
      </c>
      <c r="I10" s="3">
        <v>14221</v>
      </c>
      <c r="J10" s="3">
        <v>52254.7</v>
      </c>
      <c r="K10" s="3">
        <v>33731.599999999999</v>
      </c>
      <c r="L10" s="3">
        <v>55024.41</v>
      </c>
    </row>
    <row r="11" spans="1:12" ht="16.5" customHeight="1">
      <c r="A11" s="682"/>
      <c r="B11" s="682"/>
      <c r="C11" s="2" t="s">
        <v>10</v>
      </c>
      <c r="D11" s="3">
        <v>2554.94</v>
      </c>
      <c r="E11" s="3">
        <v>601.92999999999995</v>
      </c>
      <c r="F11" s="3">
        <v>1112</v>
      </c>
      <c r="G11" s="3">
        <v>1113</v>
      </c>
      <c r="H11" s="3">
        <v>3912</v>
      </c>
      <c r="I11" s="3">
        <v>165.8</v>
      </c>
      <c r="J11" s="3">
        <v>1910.2</v>
      </c>
      <c r="K11" s="3">
        <v>1262.3</v>
      </c>
      <c r="L11" s="3">
        <v>17.71</v>
      </c>
    </row>
    <row r="12" spans="1:12" ht="16.5" customHeight="1">
      <c r="A12" s="13" t="s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16.5" customHeight="1">
      <c r="A13" s="1" t="s">
        <v>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6.5" customHeight="1">
      <c r="A14" s="11" t="s">
        <v>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0"/>
    </row>
  </sheetData>
  <mergeCells count="2">
    <mergeCell ref="A5:A11"/>
    <mergeCell ref="B5:B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7"/>
  <sheetViews>
    <sheetView showGridLines="0" workbookViewId="0">
      <selection activeCell="A7" sqref="A7"/>
    </sheetView>
  </sheetViews>
  <sheetFormatPr defaultColWidth="9.109375" defaultRowHeight="16.5" customHeight="1"/>
  <cols>
    <col min="1" max="1" width="37.44140625" style="1" customWidth="1"/>
    <col min="2" max="2" width="19" style="1" customWidth="1"/>
    <col min="3" max="12" width="8.109375" style="1" customWidth="1"/>
    <col min="13" max="13" width="2.5546875" style="1" customWidth="1"/>
    <col min="14" max="14" width="3.109375" style="1" customWidth="1"/>
    <col min="15" max="16384" width="9.109375" style="1"/>
  </cols>
  <sheetData>
    <row r="1" spans="1:13" ht="16.5" customHeight="1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6.5" customHeight="1">
      <c r="A2" s="5" t="s">
        <v>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8.25" customHeight="1">
      <c r="A3" s="683" t="s">
        <v>0</v>
      </c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</row>
    <row r="4" spans="1:13" ht="16.5" customHeight="1">
      <c r="A4" s="6" t="s">
        <v>1</v>
      </c>
      <c r="B4" s="6" t="s">
        <v>2</v>
      </c>
      <c r="C4" s="7">
        <v>2552</v>
      </c>
      <c r="D4" s="7">
        <v>2553</v>
      </c>
      <c r="E4" s="7">
        <v>2554</v>
      </c>
      <c r="F4" s="7">
        <v>2555</v>
      </c>
      <c r="G4" s="7">
        <v>2556</v>
      </c>
      <c r="H4" s="7">
        <v>2557</v>
      </c>
      <c r="I4" s="7">
        <v>2558</v>
      </c>
      <c r="J4" s="7">
        <v>2559</v>
      </c>
      <c r="K4" s="7">
        <v>2560</v>
      </c>
      <c r="L4" s="7">
        <v>2561</v>
      </c>
    </row>
    <row r="5" spans="1:13" ht="16.5" customHeight="1">
      <c r="A5" s="8"/>
      <c r="B5" s="2" t="s">
        <v>4</v>
      </c>
      <c r="C5" s="3">
        <v>789.1</v>
      </c>
      <c r="D5" s="3">
        <v>794.91</v>
      </c>
      <c r="E5" s="3">
        <v>808.18799999999999</v>
      </c>
      <c r="F5" s="3">
        <v>811.36199999999997</v>
      </c>
      <c r="G5" s="3">
        <v>792.90599999999995</v>
      </c>
      <c r="H5" s="3">
        <v>753.08100000000002</v>
      </c>
      <c r="I5" s="3">
        <v>740.86800000000005</v>
      </c>
      <c r="J5" s="3">
        <v>776.05799999999999</v>
      </c>
      <c r="K5" s="3">
        <v>745.25801000000001</v>
      </c>
      <c r="L5" s="3">
        <v>765.58399999999995</v>
      </c>
    </row>
    <row r="6" spans="1:13" ht="16.5" customHeight="1">
      <c r="A6" s="1" t="s">
        <v>5</v>
      </c>
    </row>
    <row r="7" spans="1:13" ht="16.5" customHeight="1">
      <c r="A7" s="1" t="s">
        <v>0</v>
      </c>
    </row>
  </sheetData>
  <mergeCells count="1">
    <mergeCell ref="A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C196"/>
  <sheetViews>
    <sheetView topLeftCell="K157" zoomScale="80" zoomScaleNormal="80" workbookViewId="0">
      <selection activeCell="B1" sqref="B1"/>
    </sheetView>
  </sheetViews>
  <sheetFormatPr defaultColWidth="9.109375" defaultRowHeight="13.8"/>
  <cols>
    <col min="1" max="1" width="1.88671875" style="76" customWidth="1"/>
    <col min="2" max="3" width="2.5546875" style="76" customWidth="1"/>
    <col min="4" max="4" width="1.5546875" style="76" customWidth="1"/>
    <col min="5" max="5" width="5.44140625" style="76" customWidth="1"/>
    <col min="6" max="6" width="25" style="76" customWidth="1"/>
    <col min="7" max="7" width="17.5546875" style="76" hidden="1" customWidth="1"/>
    <col min="8" max="8" width="16.6640625" style="76" customWidth="1"/>
    <col min="9" max="9" width="6.109375" style="76" customWidth="1"/>
    <col min="10" max="10" width="5.44140625" style="76" customWidth="1"/>
    <col min="11" max="11" width="5.6640625" style="76" customWidth="1"/>
    <col min="12" max="12" width="6.6640625" style="76" customWidth="1"/>
    <col min="13" max="13" width="6.44140625" style="76" customWidth="1"/>
    <col min="14" max="14" width="6.5546875" style="76" customWidth="1"/>
    <col min="15" max="15" width="6.109375" style="76" customWidth="1"/>
    <col min="16" max="16" width="6.88671875" style="76" customWidth="1"/>
    <col min="17" max="17" width="7" style="101" customWidth="1"/>
    <col min="18" max="18" width="7.44140625" style="76" customWidth="1"/>
    <col min="19" max="19" width="1.109375" style="76" customWidth="1"/>
    <col min="20" max="20" width="2" style="76" customWidth="1"/>
    <col min="21" max="21" width="2.44140625" style="76" customWidth="1"/>
    <col min="22" max="22" width="0.88671875" style="76" customWidth="1"/>
    <col min="23" max="23" width="26.6640625" style="76" customWidth="1"/>
    <col min="24" max="24" width="7.5546875" style="100" customWidth="1"/>
    <col min="25" max="25" width="5.109375" style="99" customWidth="1"/>
    <col min="26" max="26" width="8.88671875" style="99" customWidth="1"/>
    <col min="27" max="27" width="9.109375" style="76"/>
    <col min="28" max="28" width="7.109375" style="76" customWidth="1"/>
    <col min="29" max="16384" width="9.109375" style="76"/>
  </cols>
  <sheetData>
    <row r="1" spans="1:28" ht="26.4" customHeight="1">
      <c r="X1" s="39">
        <v>14</v>
      </c>
    </row>
    <row r="2" spans="1:28" s="62" customFormat="1" ht="22.5" customHeight="1">
      <c r="A2" s="62" t="s">
        <v>263</v>
      </c>
      <c r="X2" s="175"/>
    </row>
    <row r="3" spans="1:28" s="62" customFormat="1" ht="22.2" customHeight="1">
      <c r="A3" s="62" t="s">
        <v>262</v>
      </c>
      <c r="Q3" s="244"/>
      <c r="X3" s="175"/>
    </row>
    <row r="4" spans="1:28" s="62" customFormat="1" ht="10.199999999999999" customHeight="1">
      <c r="Q4" s="244"/>
      <c r="X4" s="175"/>
    </row>
    <row r="5" spans="1:28" s="33" customFormat="1" ht="7.5" customHeight="1">
      <c r="A5" s="173"/>
      <c r="B5" s="172"/>
      <c r="C5" s="172"/>
      <c r="D5" s="172"/>
      <c r="E5" s="686"/>
      <c r="F5" s="686"/>
      <c r="G5" s="171"/>
      <c r="H5" s="76"/>
      <c r="I5" s="76"/>
      <c r="J5" s="76"/>
      <c r="K5" s="76"/>
      <c r="L5" s="76"/>
      <c r="M5" s="76"/>
      <c r="N5" s="76"/>
      <c r="O5" s="76"/>
      <c r="P5" s="76"/>
      <c r="Q5" s="101"/>
      <c r="R5" s="76"/>
      <c r="X5" s="170"/>
    </row>
    <row r="6" spans="1:28" s="145" customFormat="1" ht="21" customHeight="1">
      <c r="A6" s="167" t="s">
        <v>48</v>
      </c>
      <c r="B6" s="167"/>
      <c r="C6" s="167"/>
      <c r="D6" s="169"/>
      <c r="E6" s="169"/>
      <c r="F6" s="169"/>
      <c r="G6" s="168" t="s">
        <v>112</v>
      </c>
      <c r="H6" s="168" t="s">
        <v>112</v>
      </c>
      <c r="I6" s="687" t="s">
        <v>111</v>
      </c>
      <c r="J6" s="688"/>
      <c r="K6" s="688"/>
      <c r="L6" s="688"/>
      <c r="M6" s="688"/>
      <c r="N6" s="688"/>
      <c r="O6" s="688"/>
      <c r="P6" s="688"/>
      <c r="Q6" s="688"/>
      <c r="R6" s="689"/>
      <c r="S6" s="167"/>
      <c r="T6" s="167" t="s">
        <v>48</v>
      </c>
      <c r="U6" s="167"/>
      <c r="V6" s="167"/>
      <c r="W6" s="167"/>
      <c r="X6" s="146"/>
    </row>
    <row r="7" spans="1:28" s="145" customFormat="1" ht="21" customHeight="1">
      <c r="A7" s="154"/>
      <c r="B7" s="154"/>
      <c r="C7" s="154"/>
      <c r="D7" s="166"/>
      <c r="E7" s="166"/>
      <c r="F7" s="166"/>
      <c r="G7" s="160" t="s">
        <v>70</v>
      </c>
      <c r="H7" s="160" t="s">
        <v>110</v>
      </c>
      <c r="I7" s="690" t="s">
        <v>109</v>
      </c>
      <c r="J7" s="691"/>
      <c r="K7" s="691"/>
      <c r="L7" s="691"/>
      <c r="M7" s="691"/>
      <c r="N7" s="691"/>
      <c r="O7" s="691"/>
      <c r="P7" s="691"/>
      <c r="Q7" s="691"/>
      <c r="R7" s="692"/>
      <c r="S7" s="154"/>
      <c r="T7" s="154" t="s">
        <v>48</v>
      </c>
      <c r="U7" s="154"/>
      <c r="V7" s="154"/>
      <c r="W7" s="154"/>
      <c r="X7" s="146"/>
    </row>
    <row r="8" spans="1:28" s="145" customFormat="1" ht="21" customHeight="1">
      <c r="A8" s="684" t="s">
        <v>71</v>
      </c>
      <c r="B8" s="684"/>
      <c r="C8" s="684"/>
      <c r="D8" s="684"/>
      <c r="E8" s="684"/>
      <c r="F8" s="684"/>
      <c r="G8" s="160" t="s">
        <v>67</v>
      </c>
      <c r="H8" s="160" t="s">
        <v>66</v>
      </c>
      <c r="I8" s="165" t="s">
        <v>108</v>
      </c>
      <c r="J8" s="163" t="s">
        <v>107</v>
      </c>
      <c r="K8" s="164" t="s">
        <v>106</v>
      </c>
      <c r="L8" s="163" t="s">
        <v>105</v>
      </c>
      <c r="M8" s="164" t="s">
        <v>104</v>
      </c>
      <c r="N8" s="163" t="s">
        <v>103</v>
      </c>
      <c r="O8" s="164" t="s">
        <v>102</v>
      </c>
      <c r="P8" s="163" t="s">
        <v>101</v>
      </c>
      <c r="Q8" s="162" t="s">
        <v>100</v>
      </c>
      <c r="R8" s="161" t="s">
        <v>99</v>
      </c>
      <c r="S8" s="154"/>
      <c r="T8" s="684" t="s">
        <v>68</v>
      </c>
      <c r="U8" s="684"/>
      <c r="V8" s="684"/>
      <c r="W8" s="684"/>
      <c r="X8" s="146"/>
    </row>
    <row r="9" spans="1:28" s="145" customFormat="1" ht="21" customHeight="1">
      <c r="A9" s="685"/>
      <c r="B9" s="685"/>
      <c r="C9" s="685"/>
      <c r="D9" s="685"/>
      <c r="E9" s="154"/>
      <c r="F9" s="157"/>
      <c r="G9" s="160"/>
      <c r="H9" s="160" t="s">
        <v>98</v>
      </c>
      <c r="I9" s="159"/>
      <c r="J9" s="157" t="s">
        <v>97</v>
      </c>
      <c r="K9" s="158" t="s">
        <v>97</v>
      </c>
      <c r="L9" s="157" t="s">
        <v>97</v>
      </c>
      <c r="M9" s="158" t="s">
        <v>97</v>
      </c>
      <c r="N9" s="157" t="s">
        <v>97</v>
      </c>
      <c r="O9" s="158" t="s">
        <v>97</v>
      </c>
      <c r="P9" s="157" t="s">
        <v>97</v>
      </c>
      <c r="Q9" s="156" t="s">
        <v>97</v>
      </c>
      <c r="R9" s="155"/>
      <c r="S9" s="154"/>
      <c r="T9" s="694"/>
      <c r="U9" s="694"/>
      <c r="V9" s="694"/>
      <c r="W9" s="694"/>
      <c r="X9" s="146"/>
    </row>
    <row r="10" spans="1:28" s="145" customFormat="1" ht="19.5" customHeight="1">
      <c r="A10" s="147"/>
      <c r="B10" s="147"/>
      <c r="C10" s="147"/>
      <c r="D10" s="153"/>
      <c r="E10" s="153"/>
      <c r="F10" s="153"/>
      <c r="G10" s="152"/>
      <c r="H10" s="152" t="s">
        <v>96</v>
      </c>
      <c r="I10" s="151"/>
      <c r="J10" s="150">
        <v>3000</v>
      </c>
      <c r="K10" s="149">
        <v>5000</v>
      </c>
      <c r="L10" s="150">
        <v>10000</v>
      </c>
      <c r="M10" s="149">
        <v>15000</v>
      </c>
      <c r="N10" s="150">
        <v>30000</v>
      </c>
      <c r="O10" s="149">
        <v>50000</v>
      </c>
      <c r="P10" s="150">
        <v>100000</v>
      </c>
      <c r="Q10" s="149">
        <v>300000</v>
      </c>
      <c r="R10" s="148"/>
      <c r="S10" s="147"/>
      <c r="T10" s="147"/>
      <c r="U10" s="147"/>
      <c r="V10" s="147"/>
      <c r="W10" s="147"/>
      <c r="X10" s="146"/>
    </row>
    <row r="11" spans="1:28" ht="6.75" customHeight="1">
      <c r="A11" s="43"/>
      <c r="B11" s="43"/>
      <c r="C11" s="43"/>
      <c r="D11" s="43"/>
      <c r="E11" s="43"/>
      <c r="F11" s="43"/>
      <c r="G11" s="203"/>
      <c r="H11" s="203"/>
      <c r="I11" s="203"/>
      <c r="J11" s="204"/>
      <c r="K11" s="204"/>
      <c r="L11" s="204"/>
      <c r="M11" s="204"/>
      <c r="N11" s="203"/>
      <c r="O11" s="201"/>
      <c r="P11" s="201"/>
      <c r="Q11" s="202"/>
      <c r="R11" s="201"/>
      <c r="S11" s="43"/>
      <c r="T11" s="43"/>
      <c r="U11" s="43"/>
      <c r="V11" s="43"/>
      <c r="W11" s="43"/>
    </row>
    <row r="12" spans="1:28" s="116" customFormat="1" ht="19.5" customHeight="1">
      <c r="A12" s="144" t="s">
        <v>261</v>
      </c>
      <c r="B12" s="131"/>
      <c r="C12" s="131"/>
      <c r="D12" s="131"/>
      <c r="E12" s="243"/>
      <c r="F12" s="243"/>
      <c r="G12" s="141">
        <v>14348367701.290001</v>
      </c>
      <c r="H12" s="141">
        <v>18195.669999999998</v>
      </c>
      <c r="I12" s="141" t="s">
        <v>46</v>
      </c>
      <c r="J12" s="141">
        <v>2469.5</v>
      </c>
      <c r="K12" s="141">
        <v>4159.42</v>
      </c>
      <c r="L12" s="141">
        <v>7333.16</v>
      </c>
      <c r="M12" s="141">
        <v>12499.76</v>
      </c>
      <c r="N12" s="141">
        <v>21205.53</v>
      </c>
      <c r="O12" s="141">
        <v>37174.04</v>
      </c>
      <c r="P12" s="141">
        <v>69993.05</v>
      </c>
      <c r="Q12" s="141">
        <v>136614.14000000001</v>
      </c>
      <c r="R12" s="141" t="s">
        <v>46</v>
      </c>
      <c r="S12" s="142" t="s">
        <v>260</v>
      </c>
      <c r="T12" s="142"/>
      <c r="U12" s="176"/>
      <c r="V12" s="176"/>
      <c r="W12" s="176"/>
      <c r="X12" s="183"/>
      <c r="Y12" s="182"/>
      <c r="Z12" s="182"/>
      <c r="AB12" s="176"/>
    </row>
    <row r="13" spans="1:28" s="116" customFormat="1" ht="11.4" customHeight="1">
      <c r="A13" s="193"/>
      <c r="B13" s="193"/>
      <c r="C13" s="193"/>
      <c r="D13" s="193"/>
      <c r="E13" s="193"/>
      <c r="F13" s="185"/>
      <c r="G13" s="242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37"/>
      <c r="S13" s="187"/>
      <c r="T13" s="188"/>
      <c r="U13" s="188"/>
      <c r="V13" s="188"/>
      <c r="W13" s="187"/>
      <c r="X13" s="100"/>
      <c r="Y13" s="117"/>
      <c r="Z13" s="117"/>
      <c r="AB13" s="176"/>
    </row>
    <row r="14" spans="1:28" s="116" customFormat="1" ht="21.6" customHeight="1">
      <c r="A14" s="193"/>
      <c r="B14" s="131" t="s">
        <v>259</v>
      </c>
      <c r="C14" s="131"/>
      <c r="D14" s="131"/>
      <c r="E14" s="241"/>
      <c r="F14" s="185"/>
      <c r="G14" s="141">
        <v>12741492928.389999</v>
      </c>
      <c r="H14" s="141">
        <v>15992.03</v>
      </c>
      <c r="I14" s="141" t="s">
        <v>46</v>
      </c>
      <c r="J14" s="141">
        <v>2416.27</v>
      </c>
      <c r="K14" s="141">
        <v>3875.31</v>
      </c>
      <c r="L14" s="141">
        <v>6664.25</v>
      </c>
      <c r="M14" s="141">
        <v>11133.08</v>
      </c>
      <c r="N14" s="141">
        <v>18785.48</v>
      </c>
      <c r="O14" s="141">
        <v>32731.98</v>
      </c>
      <c r="P14" s="141">
        <v>61361.61</v>
      </c>
      <c r="Q14" s="141">
        <v>105957.58</v>
      </c>
      <c r="R14" s="141" t="s">
        <v>46</v>
      </c>
      <c r="S14" s="184"/>
      <c r="T14" s="133" t="s">
        <v>258</v>
      </c>
      <c r="U14" s="133"/>
      <c r="V14" s="133"/>
      <c r="W14" s="187"/>
      <c r="X14" s="100"/>
      <c r="Y14" s="117"/>
      <c r="Z14" s="117"/>
      <c r="AB14" s="176"/>
    </row>
    <row r="15" spans="1:28" s="116" customFormat="1" ht="21.6" customHeight="1">
      <c r="A15" s="193"/>
      <c r="B15" s="186"/>
      <c r="C15" s="131" t="s">
        <v>257</v>
      </c>
      <c r="D15" s="186"/>
      <c r="E15" s="143"/>
      <c r="F15" s="185"/>
      <c r="G15" s="240">
        <v>5884072122.2799997</v>
      </c>
      <c r="H15" s="141">
        <v>6535.51</v>
      </c>
      <c r="I15" s="138" t="s">
        <v>46</v>
      </c>
      <c r="J15" s="138">
        <v>1482.91</v>
      </c>
      <c r="K15" s="138">
        <v>2017.44</v>
      </c>
      <c r="L15" s="138">
        <v>3397.64</v>
      </c>
      <c r="M15" s="138">
        <v>5587.83</v>
      </c>
      <c r="N15" s="141">
        <v>8313.73</v>
      </c>
      <c r="O15" s="138">
        <v>11110.51</v>
      </c>
      <c r="P15" s="141">
        <v>16702.02</v>
      </c>
      <c r="Q15" s="141">
        <v>18924.03</v>
      </c>
      <c r="R15" s="141" t="s">
        <v>46</v>
      </c>
      <c r="S15" s="184"/>
      <c r="T15" s="133"/>
      <c r="U15" s="133" t="s">
        <v>256</v>
      </c>
      <c r="V15" s="133"/>
      <c r="W15" s="187"/>
      <c r="X15" s="100"/>
      <c r="Y15" s="117"/>
      <c r="Z15" s="117"/>
      <c r="AB15" s="176"/>
    </row>
    <row r="16" spans="1:28" s="116" customFormat="1" ht="21.6" customHeight="1">
      <c r="A16" s="120"/>
      <c r="B16" s="192"/>
      <c r="C16" s="192"/>
      <c r="D16" s="131" t="s">
        <v>255</v>
      </c>
      <c r="E16" s="143"/>
      <c r="F16" s="127"/>
      <c r="G16" s="240">
        <v>3721600162.1500001</v>
      </c>
      <c r="H16" s="141">
        <v>4515.8500000000004</v>
      </c>
      <c r="I16" s="138" t="s">
        <v>46</v>
      </c>
      <c r="J16" s="141">
        <v>1365.53</v>
      </c>
      <c r="K16" s="138">
        <v>1773.46</v>
      </c>
      <c r="L16" s="138">
        <v>2648.38</v>
      </c>
      <c r="M16" s="138">
        <v>3984.35</v>
      </c>
      <c r="N16" s="141">
        <v>5578.51</v>
      </c>
      <c r="O16" s="141">
        <v>6956.81</v>
      </c>
      <c r="P16" s="141">
        <v>10223.85</v>
      </c>
      <c r="Q16" s="141">
        <v>14438.49</v>
      </c>
      <c r="R16" s="141" t="s">
        <v>46</v>
      </c>
      <c r="S16" s="121"/>
      <c r="T16" s="133"/>
      <c r="U16" s="133"/>
      <c r="V16" s="133" t="s">
        <v>254</v>
      </c>
      <c r="W16" s="128"/>
      <c r="X16" s="100"/>
      <c r="Y16" s="117"/>
      <c r="Z16" s="117"/>
      <c r="AB16" s="235"/>
    </row>
    <row r="17" spans="1:28" s="116" customFormat="1" ht="21.6" customHeight="1">
      <c r="A17" s="120"/>
      <c r="B17" s="120"/>
      <c r="C17" s="120"/>
      <c r="D17" s="120"/>
      <c r="E17" s="130" t="s">
        <v>253</v>
      </c>
      <c r="F17" s="127"/>
      <c r="G17" s="239">
        <v>835491540.92999995</v>
      </c>
      <c r="H17" s="125">
        <v>1115.76</v>
      </c>
      <c r="I17" s="125" t="s">
        <v>46</v>
      </c>
      <c r="J17" s="125">
        <v>462.03</v>
      </c>
      <c r="K17" s="125">
        <v>539.9</v>
      </c>
      <c r="L17" s="125">
        <v>704.03</v>
      </c>
      <c r="M17" s="125">
        <v>1014.65</v>
      </c>
      <c r="N17" s="125">
        <v>1369.8</v>
      </c>
      <c r="O17" s="125">
        <v>1729.91</v>
      </c>
      <c r="P17" s="125">
        <v>1888.79</v>
      </c>
      <c r="Q17" s="125">
        <v>2588.75</v>
      </c>
      <c r="R17" s="125" t="s">
        <v>46</v>
      </c>
      <c r="S17" s="121"/>
      <c r="T17" s="129"/>
      <c r="U17" s="129"/>
      <c r="V17" s="129"/>
      <c r="W17" s="118" t="s">
        <v>252</v>
      </c>
      <c r="X17" s="100"/>
      <c r="Y17" s="117"/>
      <c r="Z17" s="117"/>
      <c r="AB17" s="235"/>
    </row>
    <row r="18" spans="1:28" s="116" customFormat="1" ht="21.6" customHeight="1">
      <c r="A18" s="120"/>
      <c r="B18" s="120"/>
      <c r="C18" s="120"/>
      <c r="D18" s="120"/>
      <c r="E18" s="130" t="s">
        <v>251</v>
      </c>
      <c r="F18" s="127"/>
      <c r="G18" s="238">
        <v>550456380.69000006</v>
      </c>
      <c r="H18" s="122">
        <v>673.49</v>
      </c>
      <c r="I18" s="122" t="s">
        <v>46</v>
      </c>
      <c r="J18" s="122">
        <v>107.38</v>
      </c>
      <c r="K18" s="122">
        <v>209.81</v>
      </c>
      <c r="L18" s="122">
        <v>404</v>
      </c>
      <c r="M18" s="122">
        <v>617.17999999999995</v>
      </c>
      <c r="N18" s="122">
        <v>821.28</v>
      </c>
      <c r="O18" s="122">
        <v>991.85</v>
      </c>
      <c r="P18" s="122">
        <v>1641.96</v>
      </c>
      <c r="Q18" s="177">
        <v>2352.15</v>
      </c>
      <c r="R18" s="125" t="s">
        <v>46</v>
      </c>
      <c r="S18" s="121"/>
      <c r="T18" s="129"/>
      <c r="U18" s="129"/>
      <c r="V18" s="129"/>
      <c r="W18" s="118" t="s">
        <v>250</v>
      </c>
      <c r="X18" s="100"/>
      <c r="Y18" s="117"/>
      <c r="Z18" s="117"/>
      <c r="AB18" s="235"/>
    </row>
    <row r="19" spans="1:28" s="116" customFormat="1" ht="21.6" customHeight="1">
      <c r="A19" s="120"/>
      <c r="B19" s="120"/>
      <c r="C19" s="120"/>
      <c r="D19" s="120"/>
      <c r="E19" s="130" t="s">
        <v>249</v>
      </c>
      <c r="F19" s="127"/>
      <c r="G19" s="237">
        <v>407239933.81999999</v>
      </c>
      <c r="H19" s="125">
        <v>453.96</v>
      </c>
      <c r="I19" s="125" t="s">
        <v>46</v>
      </c>
      <c r="J19" s="125">
        <v>169</v>
      </c>
      <c r="K19" s="125">
        <v>158.08000000000001</v>
      </c>
      <c r="L19" s="125">
        <v>319.76</v>
      </c>
      <c r="M19" s="125">
        <v>397.16</v>
      </c>
      <c r="N19" s="125">
        <v>533.09</v>
      </c>
      <c r="O19" s="125">
        <v>655.23</v>
      </c>
      <c r="P19" s="125">
        <v>1062.53</v>
      </c>
      <c r="Q19" s="123">
        <v>1618.48</v>
      </c>
      <c r="R19" s="125" t="s">
        <v>46</v>
      </c>
      <c r="S19" s="121"/>
      <c r="T19" s="129"/>
      <c r="U19" s="129"/>
      <c r="V19" s="129"/>
      <c r="W19" s="118" t="s">
        <v>248</v>
      </c>
      <c r="X19" s="100"/>
      <c r="Y19" s="117"/>
      <c r="Z19" s="117"/>
      <c r="AB19" s="235"/>
    </row>
    <row r="20" spans="1:28" s="116" customFormat="1" ht="21.6" customHeight="1">
      <c r="A20" s="120"/>
      <c r="B20" s="120"/>
      <c r="C20" s="120"/>
      <c r="D20" s="120"/>
      <c r="E20" s="130" t="s">
        <v>247</v>
      </c>
      <c r="F20" s="127"/>
      <c r="G20" s="237">
        <v>403096539.44999999</v>
      </c>
      <c r="H20" s="125">
        <v>558.37</v>
      </c>
      <c r="I20" s="125" t="s">
        <v>46</v>
      </c>
      <c r="J20" s="125">
        <v>171.06</v>
      </c>
      <c r="K20" s="125">
        <v>210.8</v>
      </c>
      <c r="L20" s="125">
        <v>271.18</v>
      </c>
      <c r="M20" s="125">
        <v>510.94</v>
      </c>
      <c r="N20" s="125">
        <v>676.8</v>
      </c>
      <c r="O20" s="125">
        <v>864.58</v>
      </c>
      <c r="P20" s="125">
        <v>1777</v>
      </c>
      <c r="Q20" s="123">
        <v>1824.47</v>
      </c>
      <c r="R20" s="122" t="s">
        <v>46</v>
      </c>
      <c r="S20" s="121"/>
      <c r="T20" s="129"/>
      <c r="U20" s="129"/>
      <c r="V20" s="129"/>
      <c r="W20" s="118" t="s">
        <v>246</v>
      </c>
      <c r="X20" s="100"/>
      <c r="Y20" s="117"/>
      <c r="Z20" s="117"/>
      <c r="AB20" s="176"/>
    </row>
    <row r="21" spans="1:28" s="116" customFormat="1" ht="21.6" customHeight="1">
      <c r="A21" s="120"/>
      <c r="B21" s="120"/>
      <c r="C21" s="120"/>
      <c r="D21" s="120"/>
      <c r="E21" s="130" t="s">
        <v>245</v>
      </c>
      <c r="F21" s="127"/>
      <c r="G21" s="237">
        <v>60547570.549999997</v>
      </c>
      <c r="H21" s="125">
        <v>89.65</v>
      </c>
      <c r="I21" s="124" t="s">
        <v>46</v>
      </c>
      <c r="J21" s="125">
        <v>39.75</v>
      </c>
      <c r="K21" s="125">
        <v>51.49</v>
      </c>
      <c r="L21" s="125">
        <v>56.68</v>
      </c>
      <c r="M21" s="125">
        <v>72.680000000000007</v>
      </c>
      <c r="N21" s="125">
        <v>115.89</v>
      </c>
      <c r="O21" s="125">
        <v>114.64</v>
      </c>
      <c r="P21" s="125">
        <v>138.01</v>
      </c>
      <c r="Q21" s="123">
        <v>381.1</v>
      </c>
      <c r="R21" s="122" t="s">
        <v>46</v>
      </c>
      <c r="S21" s="121"/>
      <c r="T21" s="129"/>
      <c r="U21" s="129"/>
      <c r="V21" s="129"/>
      <c r="W21" s="118" t="s">
        <v>244</v>
      </c>
      <c r="X21" s="100"/>
      <c r="Y21" s="117"/>
      <c r="Z21" s="117"/>
      <c r="AB21" s="235"/>
    </row>
    <row r="22" spans="1:28" s="116" customFormat="1" ht="21.6" customHeight="1">
      <c r="A22" s="120"/>
      <c r="B22" s="120"/>
      <c r="C22" s="120"/>
      <c r="D22" s="120"/>
      <c r="E22" s="130" t="s">
        <v>243</v>
      </c>
      <c r="F22" s="127"/>
      <c r="G22" s="236">
        <v>350992063.19999999</v>
      </c>
      <c r="H22" s="125">
        <v>380.71</v>
      </c>
      <c r="I22" s="124" t="s">
        <v>46</v>
      </c>
      <c r="J22" s="125">
        <v>134.03</v>
      </c>
      <c r="K22" s="125">
        <v>102.8</v>
      </c>
      <c r="L22" s="125">
        <v>205.88</v>
      </c>
      <c r="M22" s="125">
        <v>305.57</v>
      </c>
      <c r="N22" s="125">
        <v>500.53</v>
      </c>
      <c r="O22" s="125">
        <v>602</v>
      </c>
      <c r="P22" s="125">
        <v>980.16</v>
      </c>
      <c r="Q22" s="123">
        <v>1255.42</v>
      </c>
      <c r="R22" s="122" t="s">
        <v>46</v>
      </c>
      <c r="S22" s="121"/>
      <c r="T22" s="129"/>
      <c r="U22" s="129"/>
      <c r="V22" s="129"/>
      <c r="W22" s="118" t="s">
        <v>242</v>
      </c>
      <c r="X22" s="100"/>
      <c r="Y22" s="117"/>
      <c r="Z22" s="117"/>
      <c r="AB22" s="235"/>
    </row>
    <row r="23" spans="1:28" s="116" customFormat="1" ht="21.6" customHeight="1">
      <c r="A23" s="120"/>
      <c r="B23" s="120"/>
      <c r="C23" s="120"/>
      <c r="D23" s="120"/>
      <c r="E23" s="132" t="s">
        <v>241</v>
      </c>
      <c r="F23" s="127"/>
      <c r="G23" s="125">
        <v>315384860.31999999</v>
      </c>
      <c r="H23" s="125">
        <v>387.71</v>
      </c>
      <c r="I23" s="125" t="s">
        <v>46</v>
      </c>
      <c r="J23" s="125">
        <v>180.06</v>
      </c>
      <c r="K23" s="125">
        <v>284.35000000000002</v>
      </c>
      <c r="L23" s="125">
        <v>275.91000000000003</v>
      </c>
      <c r="M23" s="125">
        <v>338.1</v>
      </c>
      <c r="N23" s="125">
        <v>458.17</v>
      </c>
      <c r="O23" s="125">
        <v>521.89</v>
      </c>
      <c r="P23" s="125">
        <v>676.91</v>
      </c>
      <c r="Q23" s="123">
        <v>986.52</v>
      </c>
      <c r="R23" s="122" t="s">
        <v>46</v>
      </c>
      <c r="S23" s="121"/>
      <c r="T23" s="129"/>
      <c r="U23" s="129"/>
      <c r="V23" s="129"/>
      <c r="W23" s="118" t="s">
        <v>240</v>
      </c>
      <c r="X23" s="100"/>
      <c r="Y23" s="117"/>
      <c r="Z23" s="117"/>
      <c r="AB23" s="235"/>
    </row>
    <row r="24" spans="1:28" s="116" customFormat="1" ht="21.6" customHeight="1">
      <c r="A24" s="120"/>
      <c r="B24" s="120"/>
      <c r="C24" s="120"/>
      <c r="D24" s="120"/>
      <c r="E24" s="130" t="s">
        <v>239</v>
      </c>
      <c r="F24" s="127"/>
      <c r="G24" s="125">
        <v>184641548.41</v>
      </c>
      <c r="H24" s="125">
        <v>228.44</v>
      </c>
      <c r="I24" s="124" t="s">
        <v>46</v>
      </c>
      <c r="J24" s="125">
        <v>36.049999999999997</v>
      </c>
      <c r="K24" s="125">
        <v>51.25</v>
      </c>
      <c r="L24" s="125">
        <v>112.91</v>
      </c>
      <c r="M24" s="124">
        <v>212.46</v>
      </c>
      <c r="N24" s="125">
        <v>291.91000000000003</v>
      </c>
      <c r="O24" s="125">
        <v>418.19</v>
      </c>
      <c r="P24" s="125">
        <v>520.20000000000005</v>
      </c>
      <c r="Q24" s="123">
        <v>426.54</v>
      </c>
      <c r="R24" s="122" t="s">
        <v>46</v>
      </c>
      <c r="S24" s="121"/>
      <c r="T24" s="129"/>
      <c r="U24" s="129"/>
      <c r="V24" s="129"/>
      <c r="W24" s="118" t="s">
        <v>238</v>
      </c>
      <c r="X24" s="100"/>
      <c r="Y24" s="117"/>
      <c r="Z24" s="117"/>
      <c r="AB24" s="235"/>
    </row>
    <row r="25" spans="1:28" s="116" customFormat="1" ht="21.6" customHeight="1">
      <c r="A25" s="230"/>
      <c r="B25" s="128"/>
      <c r="C25" s="128"/>
      <c r="D25" s="128"/>
      <c r="E25" s="130" t="s">
        <v>237</v>
      </c>
      <c r="F25" s="127"/>
      <c r="G25" s="125">
        <v>89269041.599999994</v>
      </c>
      <c r="H25" s="125">
        <v>132.19999999999999</v>
      </c>
      <c r="I25" s="125" t="s">
        <v>46</v>
      </c>
      <c r="J25" s="125">
        <v>46.73</v>
      </c>
      <c r="K25" s="125">
        <v>78.069999999999993</v>
      </c>
      <c r="L25" s="125">
        <v>80.77</v>
      </c>
      <c r="M25" s="125">
        <v>107.16</v>
      </c>
      <c r="N25" s="125">
        <v>163.72999999999999</v>
      </c>
      <c r="O25" s="125">
        <v>199.4</v>
      </c>
      <c r="P25" s="125">
        <v>259.11</v>
      </c>
      <c r="Q25" s="123">
        <v>487.71</v>
      </c>
      <c r="R25" s="122" t="s">
        <v>46</v>
      </c>
      <c r="S25" s="121"/>
      <c r="T25" s="129"/>
      <c r="U25" s="129"/>
      <c r="V25" s="129"/>
      <c r="W25" s="118" t="s">
        <v>236</v>
      </c>
      <c r="X25" s="100"/>
      <c r="Y25" s="117"/>
      <c r="Z25" s="117"/>
    </row>
    <row r="26" spans="1:28" s="116" customFormat="1" ht="21.6" customHeight="1">
      <c r="A26" s="230"/>
      <c r="B26" s="128"/>
      <c r="C26" s="128"/>
      <c r="D26" s="128"/>
      <c r="E26" s="233" t="s">
        <v>235</v>
      </c>
      <c r="F26" s="127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3"/>
      <c r="R26" s="122"/>
      <c r="S26" s="121"/>
      <c r="T26" s="129"/>
      <c r="U26" s="129"/>
      <c r="V26" s="129"/>
      <c r="W26" s="118" t="s">
        <v>234</v>
      </c>
      <c r="X26" s="100"/>
      <c r="Y26" s="117"/>
      <c r="Z26" s="117"/>
    </row>
    <row r="27" spans="1:28" s="116" customFormat="1" ht="21.6" customHeight="1">
      <c r="A27" s="230"/>
      <c r="B27" s="128"/>
      <c r="C27" s="128"/>
      <c r="D27" s="128"/>
      <c r="E27" s="233" t="s">
        <v>233</v>
      </c>
      <c r="F27" s="127"/>
      <c r="G27" s="125">
        <v>524480683.16000003</v>
      </c>
      <c r="H27" s="125">
        <v>495.56</v>
      </c>
      <c r="I27" s="125" t="s">
        <v>46</v>
      </c>
      <c r="J27" s="125">
        <v>19.059999999999999</v>
      </c>
      <c r="K27" s="125">
        <v>86.91</v>
      </c>
      <c r="L27" s="125">
        <v>217</v>
      </c>
      <c r="M27" s="125">
        <v>408.43</v>
      </c>
      <c r="N27" s="125">
        <v>647.41</v>
      </c>
      <c r="O27" s="125">
        <v>858.62</v>
      </c>
      <c r="P27" s="125">
        <v>1279.6500000000001</v>
      </c>
      <c r="Q27" s="123">
        <v>2517.34</v>
      </c>
      <c r="R27" s="122" t="s">
        <v>46</v>
      </c>
      <c r="S27" s="121"/>
      <c r="T27" s="129"/>
      <c r="U27" s="129"/>
      <c r="V27" s="129"/>
      <c r="W27" s="118" t="s">
        <v>232</v>
      </c>
      <c r="X27" s="100"/>
      <c r="Y27" s="117"/>
      <c r="Z27" s="117"/>
    </row>
    <row r="28" spans="1:28" s="43" customFormat="1" ht="24.6" customHeight="1">
      <c r="B28" s="55"/>
      <c r="C28" s="81"/>
      <c r="D28" s="81"/>
      <c r="E28" s="71"/>
      <c r="F28" s="55"/>
      <c r="G28" s="55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89"/>
      <c r="S28" s="52"/>
      <c r="T28" s="51"/>
      <c r="U28" s="71"/>
      <c r="V28" s="71"/>
      <c r="W28" s="71"/>
      <c r="X28" s="110"/>
    </row>
    <row r="29" spans="1:28" s="43" customFormat="1" ht="30" customHeight="1">
      <c r="B29" s="55"/>
      <c r="C29" s="81"/>
      <c r="D29" s="81"/>
      <c r="E29" s="71"/>
      <c r="F29" s="55"/>
      <c r="G29" s="55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89"/>
      <c r="S29" s="52"/>
      <c r="T29" s="51"/>
      <c r="U29" s="71"/>
      <c r="V29" s="71"/>
      <c r="X29" s="110"/>
    </row>
    <row r="30" spans="1:28" ht="9.6" customHeight="1">
      <c r="A30" s="43"/>
      <c r="B30" s="44"/>
      <c r="C30" s="44"/>
      <c r="D30" s="44"/>
      <c r="E30" s="234"/>
      <c r="F30" s="55"/>
      <c r="G30" s="55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89"/>
      <c r="S30" s="52"/>
      <c r="T30" s="51"/>
      <c r="U30" s="51"/>
      <c r="V30" s="51"/>
      <c r="W30" s="41"/>
    </row>
    <row r="31" spans="1:28" s="176" customFormat="1" ht="33" customHeight="1">
      <c r="A31" s="176" t="s">
        <v>114</v>
      </c>
      <c r="X31" s="175"/>
    </row>
    <row r="32" spans="1:28" s="176" customFormat="1" ht="22.5" customHeight="1">
      <c r="A32" s="176" t="s">
        <v>113</v>
      </c>
      <c r="X32" s="175"/>
    </row>
    <row r="33" spans="1:26" s="62" customFormat="1" ht="10.199999999999999" customHeight="1">
      <c r="X33" s="175"/>
    </row>
    <row r="34" spans="1:26" s="33" customFormat="1" ht="7.5" customHeight="1">
      <c r="A34" s="173"/>
      <c r="B34" s="172"/>
      <c r="C34" s="172"/>
      <c r="D34" s="172"/>
      <c r="E34" s="686"/>
      <c r="F34" s="686"/>
      <c r="G34" s="171"/>
      <c r="H34" s="76"/>
      <c r="I34" s="76"/>
      <c r="J34" s="76"/>
      <c r="K34" s="76"/>
      <c r="L34" s="76"/>
      <c r="M34" s="76"/>
      <c r="N34" s="76"/>
      <c r="O34" s="76"/>
      <c r="P34" s="76"/>
      <c r="Q34" s="101"/>
      <c r="R34" s="76"/>
      <c r="X34" s="170"/>
    </row>
    <row r="35" spans="1:26" s="145" customFormat="1" ht="21" customHeight="1">
      <c r="A35" s="167" t="s">
        <v>48</v>
      </c>
      <c r="B35" s="167"/>
      <c r="C35" s="167"/>
      <c r="D35" s="169"/>
      <c r="E35" s="169"/>
      <c r="F35" s="169"/>
      <c r="G35" s="168" t="s">
        <v>112</v>
      </c>
      <c r="H35" s="168" t="s">
        <v>112</v>
      </c>
      <c r="I35" s="687" t="s">
        <v>111</v>
      </c>
      <c r="J35" s="688"/>
      <c r="K35" s="688"/>
      <c r="L35" s="688"/>
      <c r="M35" s="688"/>
      <c r="N35" s="688"/>
      <c r="O35" s="688"/>
      <c r="P35" s="688"/>
      <c r="Q35" s="688"/>
      <c r="R35" s="689"/>
      <c r="S35" s="167"/>
      <c r="T35" s="167" t="s">
        <v>48</v>
      </c>
      <c r="U35" s="167"/>
      <c r="V35" s="167"/>
      <c r="W35" s="167"/>
      <c r="X35" s="146"/>
    </row>
    <row r="36" spans="1:26" s="145" customFormat="1" ht="21" customHeight="1">
      <c r="A36" s="154"/>
      <c r="B36" s="154"/>
      <c r="C36" s="154"/>
      <c r="D36" s="166"/>
      <c r="E36" s="166"/>
      <c r="F36" s="166"/>
      <c r="G36" s="160" t="s">
        <v>70</v>
      </c>
      <c r="H36" s="160" t="s">
        <v>110</v>
      </c>
      <c r="I36" s="690" t="s">
        <v>109</v>
      </c>
      <c r="J36" s="691"/>
      <c r="K36" s="691"/>
      <c r="L36" s="691"/>
      <c r="M36" s="691"/>
      <c r="N36" s="691"/>
      <c r="O36" s="691"/>
      <c r="P36" s="691"/>
      <c r="Q36" s="691"/>
      <c r="R36" s="692"/>
      <c r="S36" s="154"/>
      <c r="T36" s="154" t="s">
        <v>48</v>
      </c>
      <c r="U36" s="154"/>
      <c r="V36" s="154"/>
      <c r="W36" s="154"/>
      <c r="X36" s="146"/>
    </row>
    <row r="37" spans="1:26" s="145" customFormat="1" ht="21" customHeight="1">
      <c r="A37" s="684" t="s">
        <v>71</v>
      </c>
      <c r="B37" s="684"/>
      <c r="C37" s="684"/>
      <c r="D37" s="684"/>
      <c r="E37" s="684"/>
      <c r="F37" s="684"/>
      <c r="G37" s="160" t="s">
        <v>67</v>
      </c>
      <c r="H37" s="160" t="s">
        <v>66</v>
      </c>
      <c r="I37" s="165" t="s">
        <v>108</v>
      </c>
      <c r="J37" s="163" t="s">
        <v>107</v>
      </c>
      <c r="K37" s="164" t="s">
        <v>106</v>
      </c>
      <c r="L37" s="163" t="s">
        <v>105</v>
      </c>
      <c r="M37" s="164" t="s">
        <v>104</v>
      </c>
      <c r="N37" s="163" t="s">
        <v>103</v>
      </c>
      <c r="O37" s="164" t="s">
        <v>102</v>
      </c>
      <c r="P37" s="163" t="s">
        <v>101</v>
      </c>
      <c r="Q37" s="162" t="s">
        <v>100</v>
      </c>
      <c r="R37" s="161" t="s">
        <v>99</v>
      </c>
      <c r="S37" s="154"/>
      <c r="T37" s="684" t="s">
        <v>68</v>
      </c>
      <c r="U37" s="684"/>
      <c r="V37" s="684"/>
      <c r="W37" s="684"/>
      <c r="X37" s="146"/>
    </row>
    <row r="38" spans="1:26" s="145" customFormat="1" ht="21" customHeight="1">
      <c r="A38" s="685"/>
      <c r="B38" s="685"/>
      <c r="C38" s="685"/>
      <c r="D38" s="685"/>
      <c r="E38" s="154"/>
      <c r="F38" s="157"/>
      <c r="G38" s="160"/>
      <c r="H38" s="160" t="s">
        <v>98</v>
      </c>
      <c r="I38" s="159"/>
      <c r="J38" s="157" t="s">
        <v>97</v>
      </c>
      <c r="K38" s="158" t="s">
        <v>97</v>
      </c>
      <c r="L38" s="157" t="s">
        <v>97</v>
      </c>
      <c r="M38" s="158" t="s">
        <v>97</v>
      </c>
      <c r="N38" s="157" t="s">
        <v>97</v>
      </c>
      <c r="O38" s="158" t="s">
        <v>97</v>
      </c>
      <c r="P38" s="157" t="s">
        <v>97</v>
      </c>
      <c r="Q38" s="156" t="s">
        <v>97</v>
      </c>
      <c r="R38" s="155"/>
      <c r="S38" s="154"/>
      <c r="T38" s="694"/>
      <c r="U38" s="694"/>
      <c r="V38" s="694"/>
      <c r="W38" s="694"/>
      <c r="X38" s="146"/>
    </row>
    <row r="39" spans="1:26" s="145" customFormat="1" ht="21" customHeight="1">
      <c r="A39" s="147"/>
      <c r="B39" s="147"/>
      <c r="C39" s="147"/>
      <c r="D39" s="153"/>
      <c r="E39" s="153"/>
      <c r="F39" s="153"/>
      <c r="G39" s="152"/>
      <c r="H39" s="152" t="s">
        <v>96</v>
      </c>
      <c r="I39" s="151"/>
      <c r="J39" s="150">
        <v>3000</v>
      </c>
      <c r="K39" s="149">
        <v>5000</v>
      </c>
      <c r="L39" s="150">
        <v>10000</v>
      </c>
      <c r="M39" s="149">
        <v>15000</v>
      </c>
      <c r="N39" s="150">
        <v>30000</v>
      </c>
      <c r="O39" s="149">
        <v>50000</v>
      </c>
      <c r="P39" s="150">
        <v>100000</v>
      </c>
      <c r="Q39" s="149">
        <v>300000</v>
      </c>
      <c r="R39" s="148"/>
      <c r="S39" s="147"/>
      <c r="T39" s="147"/>
      <c r="U39" s="147"/>
      <c r="V39" s="147"/>
      <c r="W39" s="147"/>
      <c r="X39" s="146"/>
    </row>
    <row r="40" spans="1:26" ht="6.75" customHeight="1">
      <c r="A40" s="43"/>
      <c r="B40" s="43"/>
      <c r="C40" s="43"/>
      <c r="D40" s="43"/>
      <c r="E40" s="43"/>
      <c r="F40" s="43"/>
      <c r="G40" s="232"/>
      <c r="H40" s="203"/>
      <c r="I40" s="203"/>
      <c r="J40" s="204"/>
      <c r="K40" s="204"/>
      <c r="L40" s="204"/>
      <c r="M40" s="204"/>
      <c r="N40" s="203"/>
      <c r="O40" s="201"/>
      <c r="P40" s="201"/>
      <c r="Q40" s="202"/>
      <c r="R40" s="201"/>
      <c r="S40" s="43"/>
      <c r="T40" s="43"/>
      <c r="U40" s="43"/>
      <c r="V40" s="43"/>
      <c r="W40" s="43"/>
    </row>
    <row r="41" spans="1:26" s="116" customFormat="1" ht="21" customHeight="1">
      <c r="A41" s="230"/>
      <c r="B41" s="187"/>
      <c r="C41" s="131" t="s">
        <v>231</v>
      </c>
      <c r="E41" s="131"/>
      <c r="F41" s="185"/>
      <c r="G41" s="141">
        <v>2162471960.1399999</v>
      </c>
      <c r="H41" s="232">
        <v>2019.65</v>
      </c>
      <c r="I41" s="232" t="s">
        <v>46</v>
      </c>
      <c r="J41" s="232">
        <v>117.38</v>
      </c>
      <c r="K41" s="232">
        <v>243.97</v>
      </c>
      <c r="L41" s="232">
        <v>749.26</v>
      </c>
      <c r="M41" s="232">
        <v>1603.48</v>
      </c>
      <c r="N41" s="232">
        <v>2735.22</v>
      </c>
      <c r="O41" s="232">
        <v>4153.7</v>
      </c>
      <c r="P41" s="232">
        <v>6478.17</v>
      </c>
      <c r="Q41" s="211">
        <v>4485.54</v>
      </c>
      <c r="R41" s="231" t="s">
        <v>46</v>
      </c>
      <c r="S41" s="184"/>
      <c r="T41" s="188"/>
      <c r="U41" s="133" t="s">
        <v>230</v>
      </c>
      <c r="W41" s="133"/>
      <c r="X41" s="100"/>
      <c r="Y41" s="117"/>
      <c r="Z41" s="117"/>
    </row>
    <row r="42" spans="1:26" s="116" customFormat="1" ht="21" customHeight="1">
      <c r="A42" s="230"/>
      <c r="B42" s="128"/>
      <c r="C42" s="128"/>
      <c r="D42" s="131"/>
      <c r="E42" s="233" t="s">
        <v>229</v>
      </c>
      <c r="F42" s="127"/>
      <c r="G42" s="125">
        <v>1005073683.46</v>
      </c>
      <c r="H42" s="125">
        <v>913.23</v>
      </c>
      <c r="I42" s="125" t="s">
        <v>46</v>
      </c>
      <c r="J42" s="125">
        <v>117.38</v>
      </c>
      <c r="K42" s="125">
        <v>207.52</v>
      </c>
      <c r="L42" s="125">
        <v>538.32000000000005</v>
      </c>
      <c r="M42" s="125">
        <v>799.71</v>
      </c>
      <c r="N42" s="125">
        <v>1254.3699999999999</v>
      </c>
      <c r="O42" s="125">
        <v>1329</v>
      </c>
      <c r="P42" s="125">
        <v>1310.69</v>
      </c>
      <c r="Q42" s="123">
        <v>2655.71</v>
      </c>
      <c r="R42" s="122" t="s">
        <v>46</v>
      </c>
      <c r="S42" s="121"/>
      <c r="T42" s="129"/>
      <c r="U42" s="129"/>
      <c r="V42" s="118"/>
      <c r="W42" s="118" t="s">
        <v>228</v>
      </c>
      <c r="X42" s="100"/>
      <c r="Y42" s="117"/>
      <c r="Z42" s="117"/>
    </row>
    <row r="43" spans="1:26" s="116" customFormat="1" ht="21" customHeight="1">
      <c r="A43" s="230"/>
      <c r="B43" s="128"/>
      <c r="C43" s="128"/>
      <c r="D43" s="131"/>
      <c r="E43" s="233" t="s">
        <v>227</v>
      </c>
      <c r="F43" s="127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3"/>
      <c r="R43" s="122"/>
      <c r="S43" s="121"/>
      <c r="T43" s="129"/>
      <c r="U43" s="129"/>
      <c r="V43" s="118"/>
      <c r="W43" s="118" t="s">
        <v>226</v>
      </c>
      <c r="X43" s="100"/>
      <c r="Y43" s="117"/>
      <c r="Z43" s="117"/>
    </row>
    <row r="44" spans="1:26" s="116" customFormat="1" ht="21" customHeight="1">
      <c r="A44" s="230"/>
      <c r="B44" s="128"/>
      <c r="C44" s="128"/>
      <c r="D44" s="128"/>
      <c r="E44" s="233" t="s">
        <v>225</v>
      </c>
      <c r="F44" s="127"/>
      <c r="G44" s="125">
        <v>1157398276.6800001</v>
      </c>
      <c r="H44" s="125">
        <v>1106</v>
      </c>
      <c r="I44" s="125" t="s">
        <v>46</v>
      </c>
      <c r="J44" s="125" t="s">
        <v>46</v>
      </c>
      <c r="K44" s="125">
        <v>36.450000000000003</v>
      </c>
      <c r="L44" s="125">
        <v>210.94</v>
      </c>
      <c r="M44" s="125">
        <v>804</v>
      </c>
      <c r="N44" s="125">
        <v>1480.85</v>
      </c>
      <c r="O44" s="125">
        <v>2824.23</v>
      </c>
      <c r="P44" s="125">
        <v>5167.4799999999996</v>
      </c>
      <c r="Q44" s="123">
        <v>1829.83</v>
      </c>
      <c r="R44" s="122" t="s">
        <v>46</v>
      </c>
      <c r="S44" s="121"/>
      <c r="T44" s="129"/>
      <c r="U44" s="129"/>
      <c r="V44" s="129"/>
      <c r="W44" s="118" t="s">
        <v>224</v>
      </c>
      <c r="X44" s="100"/>
      <c r="Y44" s="117"/>
      <c r="Z44" s="117"/>
    </row>
    <row r="45" spans="1:26" s="116" customFormat="1" ht="21" customHeight="1">
      <c r="A45" s="230"/>
      <c r="B45" s="187"/>
      <c r="C45" s="131" t="s">
        <v>223</v>
      </c>
      <c r="D45" s="186"/>
      <c r="E45" s="143"/>
      <c r="F45" s="185"/>
      <c r="G45" s="125">
        <v>221790278.80000001</v>
      </c>
      <c r="H45" s="232">
        <v>301.43</v>
      </c>
      <c r="I45" s="232" t="s">
        <v>46</v>
      </c>
      <c r="J45" s="232">
        <v>16.71</v>
      </c>
      <c r="K45" s="232">
        <v>73.67</v>
      </c>
      <c r="L45" s="232">
        <v>67.11</v>
      </c>
      <c r="M45" s="232">
        <v>224.48</v>
      </c>
      <c r="N45" s="232">
        <v>330.98</v>
      </c>
      <c r="O45" s="232">
        <v>546.74</v>
      </c>
      <c r="P45" s="232">
        <v>2260.96</v>
      </c>
      <c r="Q45" s="211">
        <v>1719.99</v>
      </c>
      <c r="R45" s="231" t="s">
        <v>46</v>
      </c>
      <c r="S45" s="184"/>
      <c r="T45" s="188"/>
      <c r="U45" s="133" t="s">
        <v>222</v>
      </c>
      <c r="V45" s="133"/>
      <c r="W45" s="133"/>
      <c r="X45" s="100"/>
      <c r="Y45" s="117"/>
      <c r="Z45" s="117"/>
    </row>
    <row r="46" spans="1:26" s="116" customFormat="1" ht="21" customHeight="1">
      <c r="A46" s="230"/>
      <c r="B46" s="128"/>
      <c r="C46" s="131"/>
      <c r="D46" s="131"/>
      <c r="E46" s="130" t="s">
        <v>221</v>
      </c>
      <c r="F46" s="127"/>
      <c r="G46" s="125">
        <v>156365668</v>
      </c>
      <c r="H46" s="125">
        <v>206.38</v>
      </c>
      <c r="I46" s="125" t="s">
        <v>46</v>
      </c>
      <c r="J46" s="125" t="s">
        <v>46</v>
      </c>
      <c r="K46" s="125" t="s">
        <v>46</v>
      </c>
      <c r="L46" s="125">
        <v>56.37</v>
      </c>
      <c r="M46" s="125">
        <v>168.16</v>
      </c>
      <c r="N46" s="125">
        <v>245.73</v>
      </c>
      <c r="O46" s="125">
        <v>325.02999999999997</v>
      </c>
      <c r="P46" s="125">
        <v>1196.95</v>
      </c>
      <c r="Q46" s="123">
        <v>1557.42</v>
      </c>
      <c r="R46" s="122" t="s">
        <v>46</v>
      </c>
      <c r="S46" s="121"/>
      <c r="T46" s="129"/>
      <c r="U46" s="118"/>
      <c r="V46" s="118"/>
      <c r="W46" s="118" t="s">
        <v>220</v>
      </c>
      <c r="X46" s="100"/>
      <c r="Y46" s="117"/>
      <c r="Z46" s="117"/>
    </row>
    <row r="47" spans="1:26" s="116" customFormat="1" ht="21" customHeight="1">
      <c r="A47" s="230"/>
      <c r="B47" s="128"/>
      <c r="C47" s="131"/>
      <c r="D47" s="131"/>
      <c r="E47" s="130" t="s">
        <v>219</v>
      </c>
      <c r="F47" s="127"/>
      <c r="G47" s="141">
        <v>65424610.810000002</v>
      </c>
      <c r="H47" s="125">
        <v>95.05</v>
      </c>
      <c r="I47" s="125" t="s">
        <v>46</v>
      </c>
      <c r="J47" s="125">
        <v>16.71</v>
      </c>
      <c r="K47" s="125">
        <v>73.67</v>
      </c>
      <c r="L47" s="125">
        <v>10.74</v>
      </c>
      <c r="M47" s="125">
        <v>56.32</v>
      </c>
      <c r="N47" s="125">
        <v>85.26</v>
      </c>
      <c r="O47" s="125">
        <v>221.7</v>
      </c>
      <c r="P47" s="125">
        <v>1064.01</v>
      </c>
      <c r="Q47" s="123">
        <v>162.57</v>
      </c>
      <c r="R47" s="122" t="s">
        <v>46</v>
      </c>
      <c r="S47" s="121"/>
      <c r="T47" s="129"/>
      <c r="U47" s="118"/>
      <c r="V47" s="118"/>
      <c r="W47" s="118" t="s">
        <v>218</v>
      </c>
      <c r="X47" s="100"/>
      <c r="Y47" s="117"/>
      <c r="Z47" s="117"/>
    </row>
    <row r="48" spans="1:26" s="116" customFormat="1" ht="21" customHeight="1">
      <c r="A48" s="230"/>
      <c r="B48" s="187"/>
      <c r="C48" s="131" t="s">
        <v>217</v>
      </c>
      <c r="D48" s="186"/>
      <c r="E48" s="143"/>
      <c r="F48" s="185"/>
      <c r="G48" s="141">
        <v>105530755.43000001</v>
      </c>
      <c r="H48" s="141">
        <v>176.05</v>
      </c>
      <c r="I48" s="138" t="s">
        <v>46</v>
      </c>
      <c r="J48" s="141">
        <v>41.82</v>
      </c>
      <c r="K48" s="141">
        <v>73.14</v>
      </c>
      <c r="L48" s="141">
        <v>103.49</v>
      </c>
      <c r="M48" s="141">
        <v>119.62</v>
      </c>
      <c r="N48" s="141">
        <v>242</v>
      </c>
      <c r="O48" s="141">
        <v>240.33</v>
      </c>
      <c r="P48" s="141">
        <v>782.28</v>
      </c>
      <c r="Q48" s="140" t="s">
        <v>46</v>
      </c>
      <c r="R48" s="139" t="s">
        <v>46</v>
      </c>
      <c r="S48" s="184"/>
      <c r="T48" s="188"/>
      <c r="U48" s="133" t="s">
        <v>216</v>
      </c>
      <c r="V48" s="133"/>
      <c r="W48" s="133"/>
      <c r="X48" s="183"/>
      <c r="Y48" s="182"/>
      <c r="Z48" s="182"/>
    </row>
    <row r="49" spans="1:29" s="116" customFormat="1" ht="21" customHeight="1">
      <c r="A49" s="230"/>
      <c r="B49" s="128"/>
      <c r="C49" s="131"/>
      <c r="D49" s="131"/>
      <c r="E49" s="130" t="s">
        <v>215</v>
      </c>
      <c r="F49" s="127"/>
      <c r="G49" s="125">
        <v>92303154.599999994</v>
      </c>
      <c r="H49" s="125">
        <v>166.4</v>
      </c>
      <c r="I49" s="124" t="s">
        <v>46</v>
      </c>
      <c r="J49" s="125">
        <v>5.56</v>
      </c>
      <c r="K49" s="125">
        <v>14.91</v>
      </c>
      <c r="L49" s="125">
        <v>93.31</v>
      </c>
      <c r="M49" s="124">
        <v>115.06</v>
      </c>
      <c r="N49" s="125">
        <v>241.17</v>
      </c>
      <c r="O49" s="124">
        <v>226.09</v>
      </c>
      <c r="P49" s="125">
        <v>782.28</v>
      </c>
      <c r="Q49" s="123" t="s">
        <v>46</v>
      </c>
      <c r="R49" s="122" t="s">
        <v>46</v>
      </c>
      <c r="S49" s="121"/>
      <c r="T49" s="129"/>
      <c r="U49" s="118"/>
      <c r="V49" s="118"/>
      <c r="W49" s="118" t="s">
        <v>214</v>
      </c>
      <c r="X49" s="100"/>
      <c r="Y49" s="117"/>
      <c r="Z49" s="117"/>
    </row>
    <row r="50" spans="1:29" s="116" customFormat="1" ht="21" customHeight="1">
      <c r="A50" s="230"/>
      <c r="B50" s="128"/>
      <c r="C50" s="131"/>
      <c r="D50" s="131"/>
      <c r="E50" s="130" t="s">
        <v>213</v>
      </c>
      <c r="F50" s="127"/>
      <c r="G50" s="141">
        <v>13227600.83</v>
      </c>
      <c r="H50" s="125">
        <v>9.66</v>
      </c>
      <c r="I50" s="124" t="s">
        <v>46</v>
      </c>
      <c r="J50" s="125">
        <v>36.270000000000003</v>
      </c>
      <c r="K50" s="124">
        <v>58.22</v>
      </c>
      <c r="L50" s="124">
        <v>10.18</v>
      </c>
      <c r="M50" s="124">
        <v>4.5599999999999996</v>
      </c>
      <c r="N50" s="125">
        <v>0.83</v>
      </c>
      <c r="O50" s="125">
        <v>14.24</v>
      </c>
      <c r="P50" s="124" t="s">
        <v>46</v>
      </c>
      <c r="Q50" s="123" t="s">
        <v>46</v>
      </c>
      <c r="R50" s="122" t="s">
        <v>46</v>
      </c>
      <c r="S50" s="121"/>
      <c r="T50" s="129"/>
      <c r="U50" s="118"/>
      <c r="V50" s="118"/>
      <c r="W50" s="118" t="s">
        <v>212</v>
      </c>
      <c r="X50" s="100"/>
      <c r="Y50" s="117"/>
      <c r="Z50" s="117"/>
    </row>
    <row r="51" spans="1:29" s="117" customFormat="1" ht="21" customHeight="1">
      <c r="A51" s="187"/>
      <c r="B51" s="187"/>
      <c r="C51" s="215" t="s">
        <v>211</v>
      </c>
      <c r="D51" s="187"/>
      <c r="E51" s="193"/>
      <c r="F51" s="185"/>
      <c r="G51" s="141" t="s">
        <v>48</v>
      </c>
      <c r="H51" s="141" t="s">
        <v>48</v>
      </c>
      <c r="I51" s="136" t="s">
        <v>48</v>
      </c>
      <c r="J51" s="224" t="s">
        <v>48</v>
      </c>
      <c r="K51" s="223" t="s">
        <v>48</v>
      </c>
      <c r="L51" s="223" t="s">
        <v>48</v>
      </c>
      <c r="M51" s="223" t="s">
        <v>48</v>
      </c>
      <c r="N51" s="224" t="s">
        <v>48</v>
      </c>
      <c r="O51" s="224" t="s">
        <v>48</v>
      </c>
      <c r="P51" s="223" t="s">
        <v>48</v>
      </c>
      <c r="Q51" s="222" t="s">
        <v>48</v>
      </c>
      <c r="R51" s="134" t="s">
        <v>48</v>
      </c>
      <c r="S51" s="229"/>
      <c r="T51" s="188"/>
      <c r="U51" s="133" t="s">
        <v>210</v>
      </c>
      <c r="V51" s="199"/>
      <c r="W51" s="133"/>
      <c r="X51" s="100"/>
      <c r="AA51" s="116"/>
      <c r="AB51" s="116"/>
      <c r="AC51" s="116"/>
    </row>
    <row r="52" spans="1:29" s="117" customFormat="1" ht="21" customHeight="1">
      <c r="A52" s="187"/>
      <c r="B52" s="187"/>
      <c r="C52" s="187"/>
      <c r="D52" s="215" t="s">
        <v>209</v>
      </c>
      <c r="E52" s="215"/>
      <c r="F52" s="185"/>
      <c r="G52" s="125">
        <v>2258325228.4699998</v>
      </c>
      <c r="H52" s="141">
        <v>2897.02</v>
      </c>
      <c r="I52" s="138" t="s">
        <v>46</v>
      </c>
      <c r="J52" s="141">
        <v>766.35</v>
      </c>
      <c r="K52" s="138">
        <v>1157.1300000000001</v>
      </c>
      <c r="L52" s="138">
        <v>1761.57</v>
      </c>
      <c r="M52" s="138">
        <v>2354.36</v>
      </c>
      <c r="N52" s="141">
        <v>3247.14</v>
      </c>
      <c r="O52" s="141">
        <v>5196.75</v>
      </c>
      <c r="P52" s="138">
        <v>8173.19</v>
      </c>
      <c r="Q52" s="140">
        <v>13451.39</v>
      </c>
      <c r="R52" s="134" t="s">
        <v>46</v>
      </c>
      <c r="S52" s="229"/>
      <c r="T52" s="188"/>
      <c r="U52" s="188"/>
      <c r="V52" s="133" t="s">
        <v>208</v>
      </c>
      <c r="W52" s="133"/>
      <c r="X52" s="100"/>
      <c r="AA52" s="116"/>
      <c r="AB52" s="116"/>
      <c r="AC52" s="116"/>
    </row>
    <row r="53" spans="1:29" s="117" customFormat="1" ht="21" customHeight="1">
      <c r="A53" s="128"/>
      <c r="B53" s="128"/>
      <c r="C53" s="128"/>
      <c r="D53" s="131"/>
      <c r="E53" s="197" t="s">
        <v>207</v>
      </c>
      <c r="F53" s="127"/>
      <c r="G53" s="125">
        <v>191436456.72</v>
      </c>
      <c r="H53" s="125">
        <v>189.6</v>
      </c>
      <c r="I53" s="124" t="s">
        <v>46</v>
      </c>
      <c r="J53" s="125" t="s">
        <v>46</v>
      </c>
      <c r="K53" s="124">
        <v>15.39</v>
      </c>
      <c r="L53" s="124">
        <v>111.68</v>
      </c>
      <c r="M53" s="124">
        <v>238.01</v>
      </c>
      <c r="N53" s="125">
        <v>235.09</v>
      </c>
      <c r="O53" s="125">
        <v>229.5</v>
      </c>
      <c r="P53" s="124">
        <v>398.59</v>
      </c>
      <c r="Q53" s="123">
        <v>9</v>
      </c>
      <c r="R53" s="217" t="s">
        <v>46</v>
      </c>
      <c r="S53" s="216"/>
      <c r="T53" s="129"/>
      <c r="U53" s="129"/>
      <c r="V53" s="225"/>
      <c r="W53" s="118" t="s">
        <v>206</v>
      </c>
      <c r="X53" s="100"/>
      <c r="AA53" s="116"/>
      <c r="AB53" s="116"/>
      <c r="AC53" s="116"/>
    </row>
    <row r="54" spans="1:29" s="117" customFormat="1" ht="21" customHeight="1">
      <c r="A54" s="128"/>
      <c r="B54" s="128"/>
      <c r="C54" s="128"/>
      <c r="D54" s="131"/>
      <c r="E54" s="197" t="s">
        <v>205</v>
      </c>
      <c r="F54" s="127"/>
      <c r="G54" s="125" t="s">
        <v>48</v>
      </c>
      <c r="H54" s="125" t="s">
        <v>48</v>
      </c>
      <c r="I54" s="124" t="s">
        <v>48</v>
      </c>
      <c r="J54" s="125" t="s">
        <v>48</v>
      </c>
      <c r="K54" s="124" t="s">
        <v>48</v>
      </c>
      <c r="L54" s="124" t="s">
        <v>48</v>
      </c>
      <c r="M54" s="124" t="s">
        <v>48</v>
      </c>
      <c r="N54" s="125" t="s">
        <v>48</v>
      </c>
      <c r="O54" s="125" t="s">
        <v>48</v>
      </c>
      <c r="P54" s="124" t="s">
        <v>48</v>
      </c>
      <c r="Q54" s="123" t="s">
        <v>48</v>
      </c>
      <c r="R54" s="217" t="s">
        <v>48</v>
      </c>
      <c r="S54" s="216"/>
      <c r="T54" s="129"/>
      <c r="U54" s="129"/>
      <c r="V54" s="225"/>
      <c r="W54" s="118" t="s">
        <v>204</v>
      </c>
      <c r="X54" s="100"/>
      <c r="AA54" s="116"/>
      <c r="AB54" s="116"/>
      <c r="AC54" s="116"/>
    </row>
    <row r="55" spans="1:29" s="117" customFormat="1" ht="21" customHeight="1">
      <c r="A55" s="128"/>
      <c r="B55" s="128"/>
      <c r="C55" s="128"/>
      <c r="D55" s="116"/>
      <c r="E55" s="197" t="s">
        <v>203</v>
      </c>
      <c r="F55" s="127"/>
      <c r="G55" s="125">
        <v>1189923792.05</v>
      </c>
      <c r="H55" s="125">
        <v>1385.86</v>
      </c>
      <c r="I55" s="124" t="s">
        <v>46</v>
      </c>
      <c r="J55" s="125">
        <v>603.73</v>
      </c>
      <c r="K55" s="124">
        <v>728.53</v>
      </c>
      <c r="L55" s="124">
        <v>997.19</v>
      </c>
      <c r="M55" s="124">
        <v>1189.1600000000001</v>
      </c>
      <c r="N55" s="125">
        <v>1480.9</v>
      </c>
      <c r="O55" s="125">
        <v>2435.9499999999998</v>
      </c>
      <c r="P55" s="124">
        <v>3904.3</v>
      </c>
      <c r="Q55" s="123">
        <v>2960.22</v>
      </c>
      <c r="R55" s="217" t="s">
        <v>46</v>
      </c>
      <c r="S55" s="216"/>
      <c r="T55" s="129"/>
      <c r="U55" s="129"/>
      <c r="V55" s="119"/>
      <c r="W55" s="118" t="s">
        <v>202</v>
      </c>
      <c r="X55" s="100"/>
      <c r="AA55" s="116"/>
      <c r="AB55" s="116"/>
      <c r="AC55" s="116"/>
    </row>
    <row r="56" spans="1:29" s="117" customFormat="1" ht="21" customHeight="1">
      <c r="A56" s="128"/>
      <c r="B56" s="128"/>
      <c r="C56" s="128"/>
      <c r="D56" s="225"/>
      <c r="E56" s="197" t="s">
        <v>201</v>
      </c>
      <c r="F56" s="127"/>
      <c r="G56" s="125">
        <v>16244708.859999999</v>
      </c>
      <c r="H56" s="125">
        <v>79.39</v>
      </c>
      <c r="I56" s="124" t="s">
        <v>46</v>
      </c>
      <c r="J56" s="125" t="s">
        <v>46</v>
      </c>
      <c r="K56" s="124" t="s">
        <v>46</v>
      </c>
      <c r="L56" s="124">
        <v>13.65</v>
      </c>
      <c r="M56" s="124">
        <v>0.18</v>
      </c>
      <c r="N56" s="125">
        <v>153.88999999999999</v>
      </c>
      <c r="O56" s="125">
        <v>134.99</v>
      </c>
      <c r="P56" s="124">
        <v>85.19</v>
      </c>
      <c r="Q56" s="123">
        <v>1151.03</v>
      </c>
      <c r="R56" s="217" t="s">
        <v>46</v>
      </c>
      <c r="S56" s="216"/>
      <c r="T56" s="129"/>
      <c r="U56" s="129"/>
      <c r="V56" s="194"/>
      <c r="W56" s="118" t="s">
        <v>200</v>
      </c>
      <c r="X56" s="100"/>
      <c r="AA56" s="116"/>
      <c r="AB56" s="116"/>
      <c r="AC56" s="116"/>
    </row>
    <row r="57" spans="1:29" s="117" customFormat="1" ht="21" customHeight="1">
      <c r="A57" s="128"/>
      <c r="B57" s="128"/>
      <c r="C57" s="128"/>
      <c r="D57" s="225"/>
      <c r="E57" s="197" t="s">
        <v>199</v>
      </c>
      <c r="F57" s="127"/>
      <c r="G57" s="125">
        <v>24038094.809999999</v>
      </c>
      <c r="H57" s="125">
        <v>65.03</v>
      </c>
      <c r="I57" s="124" t="s">
        <v>46</v>
      </c>
      <c r="J57" s="125" t="s">
        <v>46</v>
      </c>
      <c r="K57" s="124">
        <v>8.84</v>
      </c>
      <c r="L57" s="124">
        <v>22.38</v>
      </c>
      <c r="M57" s="124">
        <v>18</v>
      </c>
      <c r="N57" s="125">
        <v>67.489999999999995</v>
      </c>
      <c r="O57" s="125">
        <v>231.06</v>
      </c>
      <c r="P57" s="124">
        <v>403.07</v>
      </c>
      <c r="Q57" s="123">
        <v>393.23</v>
      </c>
      <c r="R57" s="217" t="s">
        <v>46</v>
      </c>
      <c r="S57" s="216"/>
      <c r="T57" s="129"/>
      <c r="U57" s="129"/>
      <c r="V57" s="194"/>
      <c r="W57" s="118" t="s">
        <v>198</v>
      </c>
      <c r="X57" s="100"/>
      <c r="AA57" s="116"/>
      <c r="AB57" s="116"/>
      <c r="AC57" s="116"/>
    </row>
    <row r="58" spans="1:29" s="117" customFormat="1" ht="21" customHeight="1">
      <c r="A58" s="128"/>
      <c r="B58" s="128"/>
      <c r="C58" s="128"/>
      <c r="D58" s="225"/>
      <c r="E58" s="197" t="s">
        <v>197</v>
      </c>
      <c r="F58" s="127"/>
      <c r="G58" s="125">
        <v>28759376.93</v>
      </c>
      <c r="H58" s="125">
        <v>34.020000000000003</v>
      </c>
      <c r="I58" s="124" t="s">
        <v>46</v>
      </c>
      <c r="J58" s="125" t="s">
        <v>46</v>
      </c>
      <c r="K58" s="124">
        <v>8.06</v>
      </c>
      <c r="L58" s="124">
        <v>21.09</v>
      </c>
      <c r="M58" s="124">
        <v>3.63</v>
      </c>
      <c r="N58" s="125">
        <v>33.700000000000003</v>
      </c>
      <c r="O58" s="125">
        <v>99.31</v>
      </c>
      <c r="P58" s="124">
        <v>24.09</v>
      </c>
      <c r="Q58" s="123">
        <v>734.74</v>
      </c>
      <c r="R58" s="217" t="s">
        <v>46</v>
      </c>
      <c r="S58" s="216"/>
      <c r="T58" s="129"/>
      <c r="U58" s="129"/>
      <c r="V58" s="194"/>
      <c r="W58" s="118" t="s">
        <v>196</v>
      </c>
      <c r="X58" s="100"/>
      <c r="AA58" s="116"/>
      <c r="AB58" s="116"/>
      <c r="AC58" s="116"/>
    </row>
    <row r="59" spans="1:29" s="206" customFormat="1" ht="31.2" customHeight="1">
      <c r="A59" s="55"/>
      <c r="B59" s="55"/>
      <c r="C59" s="55"/>
      <c r="D59" s="57"/>
      <c r="E59" s="227"/>
      <c r="F59" s="55"/>
      <c r="G59" s="190"/>
      <c r="H59" s="190"/>
      <c r="I59" s="191"/>
      <c r="J59" s="190"/>
      <c r="K59" s="190"/>
      <c r="L59" s="191"/>
      <c r="M59" s="191"/>
      <c r="N59" s="190"/>
      <c r="O59" s="190"/>
      <c r="P59" s="191"/>
      <c r="Q59" s="190"/>
      <c r="R59" s="228"/>
      <c r="S59" s="52"/>
      <c r="T59" s="51"/>
      <c r="U59" s="51"/>
      <c r="V59" s="227"/>
      <c r="X59" s="226">
        <v>15</v>
      </c>
      <c r="AA59" s="43"/>
      <c r="AB59" s="43"/>
      <c r="AC59" s="43"/>
    </row>
    <row r="60" spans="1:29" s="62" customFormat="1" ht="29.4" customHeight="1">
      <c r="A60" s="62" t="s">
        <v>114</v>
      </c>
      <c r="X60" s="39">
        <v>16</v>
      </c>
    </row>
    <row r="61" spans="1:29" s="62" customFormat="1" ht="22.5" customHeight="1">
      <c r="A61" s="62" t="s">
        <v>113</v>
      </c>
      <c r="X61" s="175"/>
    </row>
    <row r="62" spans="1:29" s="33" customFormat="1" ht="7.5" customHeight="1">
      <c r="A62" s="173"/>
      <c r="B62" s="172"/>
      <c r="C62" s="172"/>
      <c r="D62" s="172"/>
      <c r="E62" s="686"/>
      <c r="F62" s="686"/>
      <c r="G62" s="171"/>
      <c r="H62" s="76"/>
      <c r="I62" s="76"/>
      <c r="J62" s="76"/>
      <c r="K62" s="76"/>
      <c r="L62" s="76"/>
      <c r="M62" s="76"/>
      <c r="N62" s="76"/>
      <c r="O62" s="76"/>
      <c r="P62" s="76"/>
      <c r="Q62" s="101"/>
      <c r="R62" s="76"/>
      <c r="X62" s="170"/>
    </row>
    <row r="63" spans="1:29" s="145" customFormat="1" ht="21" customHeight="1">
      <c r="A63" s="167" t="s">
        <v>48</v>
      </c>
      <c r="B63" s="167"/>
      <c r="C63" s="167"/>
      <c r="D63" s="169"/>
      <c r="E63" s="169"/>
      <c r="F63" s="169"/>
      <c r="G63" s="168" t="s">
        <v>112</v>
      </c>
      <c r="H63" s="168" t="s">
        <v>112</v>
      </c>
      <c r="I63" s="687" t="s">
        <v>111</v>
      </c>
      <c r="J63" s="688"/>
      <c r="K63" s="688"/>
      <c r="L63" s="688"/>
      <c r="M63" s="688"/>
      <c r="N63" s="688"/>
      <c r="O63" s="688"/>
      <c r="P63" s="688"/>
      <c r="Q63" s="688"/>
      <c r="R63" s="689"/>
      <c r="S63" s="167"/>
      <c r="T63" s="167" t="s">
        <v>48</v>
      </c>
      <c r="U63" s="167"/>
      <c r="V63" s="167"/>
      <c r="W63" s="167"/>
      <c r="X63" s="146"/>
    </row>
    <row r="64" spans="1:29" s="145" customFormat="1" ht="21" customHeight="1">
      <c r="A64" s="154"/>
      <c r="B64" s="154"/>
      <c r="C64" s="154"/>
      <c r="D64" s="166"/>
      <c r="E64" s="166"/>
      <c r="F64" s="166"/>
      <c r="G64" s="160" t="s">
        <v>70</v>
      </c>
      <c r="H64" s="160" t="s">
        <v>110</v>
      </c>
      <c r="I64" s="690" t="s">
        <v>109</v>
      </c>
      <c r="J64" s="691"/>
      <c r="K64" s="691"/>
      <c r="L64" s="691"/>
      <c r="M64" s="691"/>
      <c r="N64" s="691"/>
      <c r="O64" s="691"/>
      <c r="P64" s="691"/>
      <c r="Q64" s="691"/>
      <c r="R64" s="692"/>
      <c r="S64" s="154"/>
      <c r="T64" s="154" t="s">
        <v>48</v>
      </c>
      <c r="U64" s="154"/>
      <c r="V64" s="154"/>
      <c r="W64" s="154"/>
      <c r="X64" s="146"/>
    </row>
    <row r="65" spans="1:29" s="145" customFormat="1" ht="21" customHeight="1">
      <c r="A65" s="684" t="s">
        <v>71</v>
      </c>
      <c r="B65" s="684"/>
      <c r="C65" s="684"/>
      <c r="D65" s="684"/>
      <c r="E65" s="684"/>
      <c r="F65" s="684"/>
      <c r="G65" s="160" t="s">
        <v>67</v>
      </c>
      <c r="H65" s="160" t="s">
        <v>66</v>
      </c>
      <c r="I65" s="165" t="s">
        <v>108</v>
      </c>
      <c r="J65" s="163" t="s">
        <v>107</v>
      </c>
      <c r="K65" s="164" t="s">
        <v>106</v>
      </c>
      <c r="L65" s="163" t="s">
        <v>105</v>
      </c>
      <c r="M65" s="164" t="s">
        <v>104</v>
      </c>
      <c r="N65" s="163" t="s">
        <v>103</v>
      </c>
      <c r="O65" s="164" t="s">
        <v>102</v>
      </c>
      <c r="P65" s="163" t="s">
        <v>101</v>
      </c>
      <c r="Q65" s="162" t="s">
        <v>100</v>
      </c>
      <c r="R65" s="161" t="s">
        <v>99</v>
      </c>
      <c r="S65" s="154"/>
      <c r="T65" s="684" t="s">
        <v>68</v>
      </c>
      <c r="U65" s="684"/>
      <c r="V65" s="684"/>
      <c r="W65" s="684"/>
      <c r="X65" s="146"/>
    </row>
    <row r="66" spans="1:29" s="145" customFormat="1" ht="21" customHeight="1">
      <c r="A66" s="685"/>
      <c r="B66" s="685"/>
      <c r="C66" s="685"/>
      <c r="D66" s="685"/>
      <c r="E66" s="154"/>
      <c r="F66" s="157"/>
      <c r="G66" s="160"/>
      <c r="H66" s="160" t="s">
        <v>98</v>
      </c>
      <c r="I66" s="159"/>
      <c r="J66" s="157" t="s">
        <v>97</v>
      </c>
      <c r="K66" s="158" t="s">
        <v>97</v>
      </c>
      <c r="L66" s="157" t="s">
        <v>97</v>
      </c>
      <c r="M66" s="158" t="s">
        <v>97</v>
      </c>
      <c r="N66" s="157" t="s">
        <v>97</v>
      </c>
      <c r="O66" s="158" t="s">
        <v>97</v>
      </c>
      <c r="P66" s="157" t="s">
        <v>97</v>
      </c>
      <c r="Q66" s="156" t="s">
        <v>97</v>
      </c>
      <c r="R66" s="155"/>
      <c r="S66" s="154"/>
      <c r="T66" s="694"/>
      <c r="U66" s="694"/>
      <c r="V66" s="694"/>
      <c r="W66" s="694"/>
      <c r="X66" s="146"/>
    </row>
    <row r="67" spans="1:29" s="145" customFormat="1" ht="21" customHeight="1">
      <c r="A67" s="147"/>
      <c r="B67" s="147"/>
      <c r="C67" s="147"/>
      <c r="D67" s="153"/>
      <c r="E67" s="153"/>
      <c r="F67" s="153"/>
      <c r="G67" s="152"/>
      <c r="H67" s="152" t="s">
        <v>96</v>
      </c>
      <c r="I67" s="151"/>
      <c r="J67" s="150">
        <v>3000</v>
      </c>
      <c r="K67" s="149">
        <v>5000</v>
      </c>
      <c r="L67" s="150">
        <v>10000</v>
      </c>
      <c r="M67" s="149">
        <v>15000</v>
      </c>
      <c r="N67" s="150">
        <v>30000</v>
      </c>
      <c r="O67" s="149">
        <v>50000</v>
      </c>
      <c r="P67" s="150">
        <v>100000</v>
      </c>
      <c r="Q67" s="149">
        <v>300000</v>
      </c>
      <c r="R67" s="148"/>
      <c r="S67" s="147"/>
      <c r="T67" s="147"/>
      <c r="U67" s="147"/>
      <c r="V67" s="147"/>
      <c r="W67" s="147"/>
      <c r="X67" s="146"/>
    </row>
    <row r="68" spans="1:29" s="99" customFormat="1" ht="6.75" customHeight="1">
      <c r="A68" s="43"/>
      <c r="B68" s="43"/>
      <c r="C68" s="43"/>
      <c r="D68" s="43"/>
      <c r="E68" s="43"/>
      <c r="F68" s="43"/>
      <c r="G68" s="203"/>
      <c r="H68" s="203"/>
      <c r="I68" s="203"/>
      <c r="J68" s="204"/>
      <c r="K68" s="204"/>
      <c r="L68" s="204"/>
      <c r="M68" s="204"/>
      <c r="N68" s="203"/>
      <c r="O68" s="201"/>
      <c r="P68" s="201"/>
      <c r="Q68" s="202"/>
      <c r="R68" s="201"/>
      <c r="S68" s="43"/>
      <c r="T68" s="43"/>
      <c r="U68" s="43"/>
      <c r="V68" s="43"/>
      <c r="W68" s="43"/>
      <c r="X68" s="100"/>
      <c r="AA68" s="76"/>
      <c r="AB68" s="76"/>
      <c r="AC68" s="76"/>
    </row>
    <row r="69" spans="1:29" s="117" customFormat="1" ht="21.6" customHeight="1">
      <c r="A69" s="128"/>
      <c r="B69" s="128"/>
      <c r="C69" s="128"/>
      <c r="D69" s="225"/>
      <c r="E69" s="197" t="s">
        <v>195</v>
      </c>
      <c r="F69" s="127"/>
      <c r="G69" s="125">
        <v>5728406.25</v>
      </c>
      <c r="H69" s="125">
        <v>35.200000000000003</v>
      </c>
      <c r="I69" s="124" t="s">
        <v>46</v>
      </c>
      <c r="J69" s="125" t="s">
        <v>46</v>
      </c>
      <c r="K69" s="125">
        <v>6.3</v>
      </c>
      <c r="L69" s="124">
        <v>6.89</v>
      </c>
      <c r="M69" s="124">
        <v>6.13</v>
      </c>
      <c r="N69" s="125">
        <v>35.729999999999997</v>
      </c>
      <c r="O69" s="125">
        <v>81.89</v>
      </c>
      <c r="P69" s="124">
        <v>264.70999999999998</v>
      </c>
      <c r="Q69" s="123">
        <v>635.54999999999995</v>
      </c>
      <c r="R69" s="217" t="s">
        <v>46</v>
      </c>
      <c r="S69" s="216"/>
      <c r="T69" s="129"/>
      <c r="U69" s="129"/>
      <c r="V69" s="194"/>
      <c r="W69" s="118" t="s">
        <v>194</v>
      </c>
      <c r="X69" s="100"/>
      <c r="AB69" s="116"/>
      <c r="AC69" s="116"/>
    </row>
    <row r="70" spans="1:29" s="117" customFormat="1" ht="21.6" customHeight="1">
      <c r="A70" s="128"/>
      <c r="B70" s="128"/>
      <c r="C70" s="128"/>
      <c r="D70" s="225"/>
      <c r="E70" s="197" t="s">
        <v>193</v>
      </c>
      <c r="F70" s="127"/>
      <c r="G70" s="125">
        <v>643741922.49000001</v>
      </c>
      <c r="H70" s="125">
        <v>800.88</v>
      </c>
      <c r="I70" s="124" t="s">
        <v>46</v>
      </c>
      <c r="J70" s="125">
        <v>136</v>
      </c>
      <c r="K70" s="124">
        <v>291.63</v>
      </c>
      <c r="L70" s="124">
        <v>431.79</v>
      </c>
      <c r="M70" s="124">
        <v>680.97</v>
      </c>
      <c r="N70" s="125">
        <v>936.06</v>
      </c>
      <c r="O70" s="125">
        <v>1476.26</v>
      </c>
      <c r="P70" s="124">
        <v>2208.04</v>
      </c>
      <c r="Q70" s="123">
        <v>3123.94</v>
      </c>
      <c r="R70" s="217" t="s">
        <v>46</v>
      </c>
      <c r="S70" s="216"/>
      <c r="T70" s="129"/>
      <c r="U70" s="129"/>
      <c r="V70" s="194"/>
      <c r="W70" s="118" t="s">
        <v>192</v>
      </c>
      <c r="X70" s="100"/>
      <c r="AA70" s="116"/>
      <c r="AB70" s="116"/>
      <c r="AC70" s="116"/>
    </row>
    <row r="71" spans="1:29" s="117" customFormat="1" ht="21.6" customHeight="1">
      <c r="A71" s="128"/>
      <c r="B71" s="128"/>
      <c r="C71" s="128"/>
      <c r="D71" s="225"/>
      <c r="E71" s="197" t="s">
        <v>191</v>
      </c>
      <c r="F71" s="127"/>
      <c r="G71" s="125">
        <v>142973849.06</v>
      </c>
      <c r="H71" s="125">
        <v>253.69</v>
      </c>
      <c r="I71" s="124" t="s">
        <v>46</v>
      </c>
      <c r="J71" s="125">
        <v>25.98</v>
      </c>
      <c r="K71" s="124">
        <v>98.37</v>
      </c>
      <c r="L71" s="124">
        <v>156.88999999999999</v>
      </c>
      <c r="M71" s="124">
        <v>218.27</v>
      </c>
      <c r="N71" s="125">
        <v>290.10000000000002</v>
      </c>
      <c r="O71" s="125">
        <v>430.8</v>
      </c>
      <c r="P71" s="124">
        <v>577.41999999999996</v>
      </c>
      <c r="Q71" s="123">
        <v>1222.72</v>
      </c>
      <c r="R71" s="217" t="s">
        <v>46</v>
      </c>
      <c r="S71" s="216"/>
      <c r="T71" s="129"/>
      <c r="U71" s="129"/>
      <c r="V71" s="194"/>
      <c r="W71" s="118" t="s">
        <v>190</v>
      </c>
      <c r="X71" s="100"/>
      <c r="AA71" s="116"/>
      <c r="AB71" s="116"/>
      <c r="AC71" s="116"/>
    </row>
    <row r="72" spans="1:29" s="117" customFormat="1" ht="21.6" customHeight="1">
      <c r="A72" s="128"/>
      <c r="B72" s="128"/>
      <c r="C72" s="128"/>
      <c r="D72" s="225"/>
      <c r="E72" s="197" t="s">
        <v>189</v>
      </c>
      <c r="F72" s="127"/>
      <c r="G72" s="127">
        <v>15478621.300000001</v>
      </c>
      <c r="H72" s="125">
        <v>53.36</v>
      </c>
      <c r="I72" s="124" t="s">
        <v>46</v>
      </c>
      <c r="J72" s="125" t="s">
        <v>46</v>
      </c>
      <c r="K72" s="124" t="s">
        <v>46</v>
      </c>
      <c r="L72" s="124" t="s">
        <v>46</v>
      </c>
      <c r="M72" s="124" t="s">
        <v>46</v>
      </c>
      <c r="N72" s="125">
        <v>13.68</v>
      </c>
      <c r="O72" s="125">
        <v>77.11</v>
      </c>
      <c r="P72" s="124">
        <v>307.79000000000002</v>
      </c>
      <c r="Q72" s="123">
        <v>3220.41</v>
      </c>
      <c r="R72" s="217" t="s">
        <v>46</v>
      </c>
      <c r="S72" s="216"/>
      <c r="T72" s="129"/>
      <c r="U72" s="129"/>
      <c r="V72" s="194"/>
      <c r="W72" s="118" t="s">
        <v>188</v>
      </c>
      <c r="X72" s="100"/>
      <c r="AA72" s="116"/>
      <c r="AB72" s="116"/>
      <c r="AC72" s="116"/>
    </row>
    <row r="73" spans="1:29" s="117" customFormat="1" ht="21.6" customHeight="1">
      <c r="A73" s="128"/>
      <c r="B73" s="128"/>
      <c r="C73" s="131" t="s">
        <v>187</v>
      </c>
      <c r="D73" s="186"/>
      <c r="E73" s="143"/>
      <c r="F73" s="127"/>
      <c r="G73" s="141">
        <v>384317190.81</v>
      </c>
      <c r="H73" s="141">
        <v>389.12</v>
      </c>
      <c r="I73" s="136" t="s">
        <v>46</v>
      </c>
      <c r="J73" s="224" t="s">
        <v>46</v>
      </c>
      <c r="K73" s="223">
        <v>11.1</v>
      </c>
      <c r="L73" s="223">
        <v>65.11</v>
      </c>
      <c r="M73" s="223">
        <v>179.66</v>
      </c>
      <c r="N73" s="224">
        <v>422.01</v>
      </c>
      <c r="O73" s="224">
        <v>1223.46</v>
      </c>
      <c r="P73" s="223">
        <v>1649.62</v>
      </c>
      <c r="Q73" s="222">
        <v>4740.04</v>
      </c>
      <c r="R73" s="134" t="s">
        <v>46</v>
      </c>
      <c r="S73" s="216"/>
      <c r="T73" s="129"/>
      <c r="U73" s="133" t="s">
        <v>186</v>
      </c>
      <c r="V73" s="199"/>
      <c r="W73" s="133"/>
      <c r="X73" s="100"/>
      <c r="AA73" s="116"/>
      <c r="AB73" s="116"/>
      <c r="AC73" s="116"/>
    </row>
    <row r="74" spans="1:29" s="117" customFormat="1" ht="21.6" customHeight="1">
      <c r="A74" s="128"/>
      <c r="B74" s="128"/>
      <c r="C74" s="131"/>
      <c r="D74" s="131"/>
      <c r="E74" s="130" t="s">
        <v>185</v>
      </c>
      <c r="F74" s="127"/>
      <c r="G74" s="125">
        <v>314664639.60000002</v>
      </c>
      <c r="H74" s="125">
        <v>317.95</v>
      </c>
      <c r="I74" s="221" t="s">
        <v>46</v>
      </c>
      <c r="J74" s="220" t="s">
        <v>46</v>
      </c>
      <c r="K74" s="219">
        <v>2.36</v>
      </c>
      <c r="L74" s="219">
        <v>56.28</v>
      </c>
      <c r="M74" s="219">
        <v>148.59</v>
      </c>
      <c r="N74" s="220">
        <v>349.02</v>
      </c>
      <c r="O74" s="220">
        <v>964.45</v>
      </c>
      <c r="P74" s="219">
        <v>1481.64</v>
      </c>
      <c r="Q74" s="218">
        <v>3663.65</v>
      </c>
      <c r="R74" s="217" t="s">
        <v>46</v>
      </c>
      <c r="S74" s="216"/>
      <c r="T74" s="129"/>
      <c r="U74" s="194"/>
      <c r="V74" s="194"/>
      <c r="W74" s="118" t="s">
        <v>184</v>
      </c>
      <c r="X74" s="100"/>
      <c r="AA74" s="116"/>
      <c r="AB74" s="116"/>
      <c r="AC74" s="116"/>
    </row>
    <row r="75" spans="1:29" s="117" customFormat="1" ht="21.6" customHeight="1">
      <c r="A75" s="128"/>
      <c r="B75" s="128"/>
      <c r="C75" s="131"/>
      <c r="D75" s="131"/>
      <c r="E75" s="130" t="s">
        <v>183</v>
      </c>
      <c r="F75" s="127"/>
      <c r="G75" s="125">
        <v>69652551.209999993</v>
      </c>
      <c r="H75" s="125">
        <v>71.17</v>
      </c>
      <c r="I75" s="221" t="s">
        <v>46</v>
      </c>
      <c r="J75" s="220" t="s">
        <v>46</v>
      </c>
      <c r="K75" s="219">
        <v>8.74</v>
      </c>
      <c r="L75" s="219">
        <v>8.84</v>
      </c>
      <c r="M75" s="219">
        <v>31.07</v>
      </c>
      <c r="N75" s="220">
        <v>72.989999999999995</v>
      </c>
      <c r="O75" s="220">
        <v>259.01</v>
      </c>
      <c r="P75" s="219">
        <v>167.99</v>
      </c>
      <c r="Q75" s="218">
        <v>1076.4000000000001</v>
      </c>
      <c r="R75" s="217" t="s">
        <v>46</v>
      </c>
      <c r="S75" s="216"/>
      <c r="T75" s="129"/>
      <c r="U75" s="194"/>
      <c r="V75" s="194"/>
      <c r="W75" s="118" t="s">
        <v>182</v>
      </c>
      <c r="X75" s="100"/>
      <c r="AA75" s="116"/>
      <c r="AB75" s="116"/>
      <c r="AC75" s="116"/>
    </row>
    <row r="76" spans="1:29" s="117" customFormat="1" ht="21.6" customHeight="1">
      <c r="A76" s="120"/>
      <c r="B76" s="120"/>
      <c r="C76" s="215" t="s">
        <v>181</v>
      </c>
      <c r="D76" s="186"/>
      <c r="E76" s="143"/>
      <c r="F76" s="127"/>
      <c r="G76" s="141">
        <v>384450217.16000003</v>
      </c>
      <c r="H76" s="141">
        <v>622.99</v>
      </c>
      <c r="I76" s="138" t="s">
        <v>46</v>
      </c>
      <c r="J76" s="141">
        <v>54.49</v>
      </c>
      <c r="K76" s="138">
        <v>120.68</v>
      </c>
      <c r="L76" s="138">
        <v>260.29000000000002</v>
      </c>
      <c r="M76" s="138">
        <v>397.34</v>
      </c>
      <c r="N76" s="141">
        <v>641.17999999999995</v>
      </c>
      <c r="O76" s="141">
        <v>1059.8399999999999</v>
      </c>
      <c r="P76" s="138">
        <v>3616.87</v>
      </c>
      <c r="Q76" s="140">
        <v>6853.57</v>
      </c>
      <c r="R76" s="139" t="s">
        <v>46</v>
      </c>
      <c r="S76" s="121"/>
      <c r="T76" s="129"/>
      <c r="U76" s="133" t="s">
        <v>180</v>
      </c>
      <c r="V76" s="199"/>
      <c r="W76" s="133"/>
      <c r="X76" s="100"/>
      <c r="AA76" s="116"/>
      <c r="AB76" s="116"/>
      <c r="AC76" s="116"/>
    </row>
    <row r="77" spans="1:29" s="117" customFormat="1" ht="21.6" customHeight="1">
      <c r="A77" s="120"/>
      <c r="B77" s="120"/>
      <c r="C77" s="131"/>
      <c r="D77" s="131"/>
      <c r="E77" s="197" t="s">
        <v>179</v>
      </c>
      <c r="F77" s="127"/>
      <c r="G77" s="125">
        <v>326178473.74000001</v>
      </c>
      <c r="H77" s="125">
        <v>508.6</v>
      </c>
      <c r="I77" s="124" t="s">
        <v>46</v>
      </c>
      <c r="J77" s="125">
        <v>49.22</v>
      </c>
      <c r="K77" s="124">
        <v>109.96</v>
      </c>
      <c r="L77" s="124">
        <v>222.15</v>
      </c>
      <c r="M77" s="124">
        <v>337.24</v>
      </c>
      <c r="N77" s="125">
        <v>544.20000000000005</v>
      </c>
      <c r="O77" s="125">
        <v>852.29</v>
      </c>
      <c r="P77" s="124">
        <v>3158.16</v>
      </c>
      <c r="Q77" s="123">
        <v>4056.05</v>
      </c>
      <c r="R77" s="122" t="s">
        <v>46</v>
      </c>
      <c r="S77" s="121"/>
      <c r="T77" s="129"/>
      <c r="U77" s="194"/>
      <c r="V77" s="194"/>
      <c r="W77" s="118" t="s">
        <v>178</v>
      </c>
      <c r="X77" s="100"/>
      <c r="AA77" s="116"/>
      <c r="AB77" s="116"/>
      <c r="AC77" s="116"/>
    </row>
    <row r="78" spans="1:29" s="117" customFormat="1" ht="21.6" customHeight="1">
      <c r="A78" s="120"/>
      <c r="B78" s="120"/>
      <c r="C78" s="131"/>
      <c r="D78" s="131"/>
      <c r="E78" s="197" t="s">
        <v>177</v>
      </c>
      <c r="F78" s="127"/>
      <c r="G78" s="125">
        <v>58271743.409999996</v>
      </c>
      <c r="H78" s="125">
        <v>114.39</v>
      </c>
      <c r="I78" s="124" t="s">
        <v>46</v>
      </c>
      <c r="J78" s="125">
        <v>5.27</v>
      </c>
      <c r="K78" s="124">
        <v>10.73</v>
      </c>
      <c r="L78" s="124">
        <v>38.14</v>
      </c>
      <c r="M78" s="124">
        <v>60.1</v>
      </c>
      <c r="N78" s="125">
        <v>96.98</v>
      </c>
      <c r="O78" s="125">
        <v>207.55</v>
      </c>
      <c r="P78" s="124">
        <v>458.71</v>
      </c>
      <c r="Q78" s="123">
        <v>2797.52</v>
      </c>
      <c r="R78" s="122" t="s">
        <v>46</v>
      </c>
      <c r="S78" s="121"/>
      <c r="T78" s="129"/>
      <c r="U78" s="194"/>
      <c r="V78" s="194"/>
      <c r="W78" s="118" t="s">
        <v>176</v>
      </c>
      <c r="X78" s="100"/>
      <c r="AA78" s="116"/>
      <c r="AB78" s="116"/>
      <c r="AC78" s="116"/>
    </row>
    <row r="79" spans="1:29" s="117" customFormat="1" ht="21.6" customHeight="1">
      <c r="A79" s="193"/>
      <c r="B79" s="193"/>
      <c r="C79" s="215" t="s">
        <v>175</v>
      </c>
      <c r="D79" s="186"/>
      <c r="E79" s="143"/>
      <c r="F79" s="185"/>
      <c r="G79" s="141">
        <v>197108585.28</v>
      </c>
      <c r="H79" s="141">
        <v>235.6</v>
      </c>
      <c r="I79" s="138" t="s">
        <v>46</v>
      </c>
      <c r="J79" s="141">
        <v>14.05</v>
      </c>
      <c r="K79" s="138">
        <v>49.67</v>
      </c>
      <c r="L79" s="138">
        <v>53.54</v>
      </c>
      <c r="M79" s="138">
        <v>159.19999999999999</v>
      </c>
      <c r="N79" s="141">
        <v>198.13</v>
      </c>
      <c r="O79" s="141">
        <v>468.76</v>
      </c>
      <c r="P79" s="138">
        <v>2554.29</v>
      </c>
      <c r="Q79" s="140">
        <v>1538.21</v>
      </c>
      <c r="R79" s="139" t="s">
        <v>46</v>
      </c>
      <c r="S79" s="184"/>
      <c r="T79" s="188"/>
      <c r="U79" s="199" t="s">
        <v>174</v>
      </c>
      <c r="V79" s="133"/>
      <c r="W79" s="133"/>
      <c r="X79" s="100"/>
      <c r="AA79" s="116"/>
      <c r="AB79" s="116"/>
      <c r="AC79" s="116"/>
    </row>
    <row r="80" spans="1:29" s="117" customFormat="1" ht="21.6" customHeight="1">
      <c r="A80" s="120"/>
      <c r="B80" s="120"/>
      <c r="C80" s="131"/>
      <c r="D80" s="131"/>
      <c r="E80" s="130" t="s">
        <v>173</v>
      </c>
      <c r="F80" s="127"/>
      <c r="G80" s="125">
        <v>60563771.079999998</v>
      </c>
      <c r="H80" s="125">
        <v>94.18</v>
      </c>
      <c r="I80" s="124" t="s">
        <v>46</v>
      </c>
      <c r="J80" s="125">
        <v>14.05</v>
      </c>
      <c r="K80" s="124">
        <v>26.28</v>
      </c>
      <c r="L80" s="124">
        <v>27.61</v>
      </c>
      <c r="M80" s="124">
        <v>75.84</v>
      </c>
      <c r="N80" s="125">
        <v>77.91</v>
      </c>
      <c r="O80" s="125">
        <v>275.95</v>
      </c>
      <c r="P80" s="124">
        <v>158.41</v>
      </c>
      <c r="Q80" s="123">
        <v>1411</v>
      </c>
      <c r="R80" s="122" t="s">
        <v>46</v>
      </c>
      <c r="S80" s="121"/>
      <c r="T80" s="129"/>
      <c r="U80" s="118"/>
      <c r="V80" s="118"/>
      <c r="W80" s="194" t="s">
        <v>172</v>
      </c>
      <c r="X80" s="100"/>
      <c r="AA80" s="116"/>
      <c r="AB80" s="116"/>
      <c r="AC80" s="116"/>
    </row>
    <row r="81" spans="1:29" s="116" customFormat="1" ht="21.6" customHeight="1">
      <c r="A81" s="120"/>
      <c r="B81" s="120"/>
      <c r="C81" s="131"/>
      <c r="D81" s="131"/>
      <c r="E81" s="130" t="s">
        <v>171</v>
      </c>
      <c r="F81" s="127"/>
      <c r="G81" s="125">
        <v>86797049.680000007</v>
      </c>
      <c r="H81" s="125">
        <v>47.92</v>
      </c>
      <c r="I81" s="124" t="s">
        <v>46</v>
      </c>
      <c r="J81" s="125" t="s">
        <v>46</v>
      </c>
      <c r="K81" s="124">
        <v>1.05</v>
      </c>
      <c r="L81" s="124">
        <v>6.33</v>
      </c>
      <c r="M81" s="124">
        <v>17.48</v>
      </c>
      <c r="N81" s="125">
        <v>49.77</v>
      </c>
      <c r="O81" s="125">
        <v>86.24</v>
      </c>
      <c r="P81" s="124">
        <v>734.99</v>
      </c>
      <c r="Q81" s="123">
        <v>118</v>
      </c>
      <c r="R81" s="122" t="s">
        <v>46</v>
      </c>
      <c r="S81" s="121"/>
      <c r="T81" s="129"/>
      <c r="U81" s="118"/>
      <c r="V81" s="118"/>
      <c r="W81" s="194" t="s">
        <v>170</v>
      </c>
      <c r="X81" s="100"/>
      <c r="Y81" s="117"/>
      <c r="Z81" s="117"/>
    </row>
    <row r="82" spans="1:29" s="116" customFormat="1" ht="21.6" customHeight="1">
      <c r="A82" s="120"/>
      <c r="B82" s="120"/>
      <c r="C82" s="131"/>
      <c r="D82" s="131"/>
      <c r="E82" s="130" t="s">
        <v>169</v>
      </c>
      <c r="F82" s="127"/>
      <c r="G82" s="125">
        <v>49747764.530000001</v>
      </c>
      <c r="H82" s="125">
        <v>93.5</v>
      </c>
      <c r="I82" s="124" t="s">
        <v>46</v>
      </c>
      <c r="J82" s="125" t="s">
        <v>46</v>
      </c>
      <c r="K82" s="124">
        <v>22.34</v>
      </c>
      <c r="L82" s="124">
        <v>19.59</v>
      </c>
      <c r="M82" s="124">
        <v>65.88</v>
      </c>
      <c r="N82" s="125">
        <v>70.45</v>
      </c>
      <c r="O82" s="125">
        <v>106.56</v>
      </c>
      <c r="P82" s="124">
        <v>1660.89</v>
      </c>
      <c r="Q82" s="123">
        <v>9.74</v>
      </c>
      <c r="R82" s="122" t="s">
        <v>46</v>
      </c>
      <c r="S82" s="121"/>
      <c r="T82" s="129"/>
      <c r="U82" s="196"/>
      <c r="V82" s="196"/>
      <c r="W82" s="194" t="s">
        <v>168</v>
      </c>
      <c r="X82" s="100"/>
      <c r="Y82" s="117"/>
      <c r="Z82" s="117"/>
    </row>
    <row r="83" spans="1:29" s="43" customFormat="1" ht="26.4" customHeight="1">
      <c r="A83" s="55"/>
      <c r="B83" s="55"/>
      <c r="C83" s="214"/>
      <c r="D83" s="213"/>
      <c r="E83" s="81"/>
      <c r="F83" s="55"/>
      <c r="G83" s="211"/>
      <c r="H83" s="211"/>
      <c r="I83" s="212"/>
      <c r="J83" s="211"/>
      <c r="K83" s="212"/>
      <c r="L83" s="212"/>
      <c r="M83" s="212"/>
      <c r="N83" s="211"/>
      <c r="O83" s="211"/>
      <c r="P83" s="212"/>
      <c r="Q83" s="211"/>
      <c r="R83" s="210"/>
      <c r="S83" s="52"/>
      <c r="T83" s="51"/>
      <c r="U83" s="209"/>
      <c r="V83" s="208"/>
      <c r="W83" s="81"/>
      <c r="X83" s="207"/>
      <c r="Y83" s="206"/>
      <c r="Z83" s="206"/>
    </row>
    <row r="84" spans="1:29" s="43" customFormat="1" ht="26.4" customHeight="1">
      <c r="A84" s="55"/>
      <c r="B84" s="55"/>
      <c r="C84" s="214"/>
      <c r="D84" s="213"/>
      <c r="E84" s="81"/>
      <c r="F84" s="55"/>
      <c r="G84" s="211"/>
      <c r="H84" s="211"/>
      <c r="I84" s="212"/>
      <c r="J84" s="211"/>
      <c r="K84" s="212"/>
      <c r="L84" s="212"/>
      <c r="M84" s="212"/>
      <c r="N84" s="211"/>
      <c r="O84" s="211"/>
      <c r="P84" s="212"/>
      <c r="Q84" s="211"/>
      <c r="R84" s="210"/>
      <c r="S84" s="52"/>
      <c r="T84" s="51"/>
      <c r="U84" s="209"/>
      <c r="V84" s="208"/>
      <c r="W84" s="81"/>
      <c r="X84" s="207"/>
      <c r="Y84" s="206"/>
      <c r="Z84" s="206"/>
    </row>
    <row r="85" spans="1:29" s="43" customFormat="1" ht="26.4" customHeight="1">
      <c r="A85" s="55"/>
      <c r="B85" s="55"/>
      <c r="C85" s="214"/>
      <c r="D85" s="213"/>
      <c r="E85" s="81"/>
      <c r="F85" s="55"/>
      <c r="G85" s="211"/>
      <c r="H85" s="211"/>
      <c r="I85" s="212"/>
      <c r="J85" s="211"/>
      <c r="K85" s="212"/>
      <c r="L85" s="212"/>
      <c r="M85" s="212"/>
      <c r="N85" s="211"/>
      <c r="O85" s="211"/>
      <c r="P85" s="212"/>
      <c r="Q85" s="211"/>
      <c r="R85" s="210"/>
      <c r="S85" s="52"/>
      <c r="T85" s="51"/>
      <c r="U85" s="209"/>
      <c r="V85" s="208"/>
      <c r="W85" s="81"/>
      <c r="X85" s="207"/>
      <c r="Y85" s="206"/>
      <c r="Z85" s="206"/>
    </row>
    <row r="86" spans="1:29" s="43" customFormat="1" ht="26.4" customHeight="1">
      <c r="A86" s="55"/>
      <c r="B86" s="55"/>
      <c r="C86" s="214"/>
      <c r="D86" s="213"/>
      <c r="E86" s="81"/>
      <c r="F86" s="55"/>
      <c r="G86" s="211"/>
      <c r="H86" s="211"/>
      <c r="I86" s="212"/>
      <c r="J86" s="211"/>
      <c r="K86" s="212"/>
      <c r="L86" s="212"/>
      <c r="M86" s="212"/>
      <c r="N86" s="211"/>
      <c r="O86" s="211"/>
      <c r="P86" s="212"/>
      <c r="Q86" s="211"/>
      <c r="R86" s="210"/>
      <c r="S86" s="52"/>
      <c r="T86" s="51"/>
      <c r="U86" s="209"/>
      <c r="V86" s="208"/>
      <c r="W86" s="81"/>
      <c r="X86" s="207"/>
      <c r="Y86" s="206"/>
      <c r="Z86" s="206"/>
    </row>
    <row r="87" spans="1:29" s="176" customFormat="1" ht="35.4" customHeight="1">
      <c r="A87" s="176" t="s">
        <v>114</v>
      </c>
      <c r="X87" s="175"/>
    </row>
    <row r="88" spans="1:29" s="176" customFormat="1" ht="22.5" customHeight="1">
      <c r="A88" s="176" t="s">
        <v>113</v>
      </c>
      <c r="X88" s="175"/>
    </row>
    <row r="89" spans="1:29" s="33" customFormat="1" ht="7.5" customHeight="1">
      <c r="A89" s="173"/>
      <c r="B89" s="172"/>
      <c r="C89" s="172"/>
      <c r="D89" s="172"/>
      <c r="E89" s="686"/>
      <c r="F89" s="686"/>
      <c r="G89" s="171"/>
      <c r="H89" s="76"/>
      <c r="I89" s="76"/>
      <c r="J89" s="76"/>
      <c r="K89" s="76"/>
      <c r="L89" s="76"/>
      <c r="M89" s="76"/>
      <c r="N89" s="76"/>
      <c r="O89" s="76"/>
      <c r="P89" s="76"/>
      <c r="Q89" s="101"/>
      <c r="R89" s="76"/>
      <c r="X89" s="170"/>
    </row>
    <row r="90" spans="1:29" s="145" customFormat="1" ht="21" customHeight="1">
      <c r="A90" s="167" t="s">
        <v>48</v>
      </c>
      <c r="B90" s="167"/>
      <c r="C90" s="167"/>
      <c r="D90" s="169"/>
      <c r="E90" s="169"/>
      <c r="F90" s="169"/>
      <c r="G90" s="168" t="s">
        <v>112</v>
      </c>
      <c r="H90" s="168" t="s">
        <v>112</v>
      </c>
      <c r="I90" s="687" t="s">
        <v>111</v>
      </c>
      <c r="J90" s="688"/>
      <c r="K90" s="688"/>
      <c r="L90" s="688"/>
      <c r="M90" s="688"/>
      <c r="N90" s="688"/>
      <c r="O90" s="688"/>
      <c r="P90" s="688"/>
      <c r="Q90" s="688"/>
      <c r="R90" s="689"/>
      <c r="S90" s="167"/>
      <c r="T90" s="167" t="s">
        <v>48</v>
      </c>
      <c r="U90" s="167"/>
      <c r="V90" s="167"/>
      <c r="W90" s="167"/>
      <c r="X90" s="146"/>
    </row>
    <row r="91" spans="1:29" s="145" customFormat="1" ht="21" customHeight="1">
      <c r="A91" s="154"/>
      <c r="B91" s="154"/>
      <c r="C91" s="154"/>
      <c r="D91" s="166"/>
      <c r="E91" s="166"/>
      <c r="F91" s="166"/>
      <c r="G91" s="160" t="s">
        <v>70</v>
      </c>
      <c r="H91" s="160" t="s">
        <v>110</v>
      </c>
      <c r="I91" s="690" t="s">
        <v>109</v>
      </c>
      <c r="J91" s="691"/>
      <c r="K91" s="691"/>
      <c r="L91" s="691"/>
      <c r="M91" s="691"/>
      <c r="N91" s="691"/>
      <c r="O91" s="691"/>
      <c r="P91" s="691"/>
      <c r="Q91" s="691"/>
      <c r="R91" s="692"/>
      <c r="S91" s="154"/>
      <c r="T91" s="154" t="s">
        <v>48</v>
      </c>
      <c r="U91" s="154"/>
      <c r="V91" s="154"/>
      <c r="W91" s="154"/>
      <c r="X91" s="146"/>
    </row>
    <row r="92" spans="1:29" s="145" customFormat="1" ht="21" customHeight="1">
      <c r="A92" s="684" t="s">
        <v>71</v>
      </c>
      <c r="B92" s="684"/>
      <c r="C92" s="684"/>
      <c r="D92" s="684"/>
      <c r="E92" s="684"/>
      <c r="F92" s="684"/>
      <c r="G92" s="160" t="s">
        <v>67</v>
      </c>
      <c r="H92" s="160" t="s">
        <v>66</v>
      </c>
      <c r="I92" s="165" t="s">
        <v>108</v>
      </c>
      <c r="J92" s="163" t="s">
        <v>107</v>
      </c>
      <c r="K92" s="164" t="s">
        <v>106</v>
      </c>
      <c r="L92" s="163" t="s">
        <v>105</v>
      </c>
      <c r="M92" s="164" t="s">
        <v>104</v>
      </c>
      <c r="N92" s="163" t="s">
        <v>103</v>
      </c>
      <c r="O92" s="164" t="s">
        <v>102</v>
      </c>
      <c r="P92" s="163" t="s">
        <v>101</v>
      </c>
      <c r="Q92" s="162" t="s">
        <v>100</v>
      </c>
      <c r="R92" s="161" t="s">
        <v>99</v>
      </c>
      <c r="S92" s="154"/>
      <c r="T92" s="684" t="s">
        <v>68</v>
      </c>
      <c r="U92" s="684"/>
      <c r="V92" s="684"/>
      <c r="W92" s="684"/>
      <c r="X92" s="146"/>
    </row>
    <row r="93" spans="1:29" s="145" customFormat="1" ht="21" customHeight="1">
      <c r="A93" s="685"/>
      <c r="B93" s="685"/>
      <c r="C93" s="685"/>
      <c r="D93" s="685"/>
      <c r="E93" s="154"/>
      <c r="F93" s="157"/>
      <c r="G93" s="160"/>
      <c r="H93" s="160" t="s">
        <v>98</v>
      </c>
      <c r="I93" s="159"/>
      <c r="J93" s="157" t="s">
        <v>97</v>
      </c>
      <c r="K93" s="158" t="s">
        <v>97</v>
      </c>
      <c r="L93" s="157" t="s">
        <v>97</v>
      </c>
      <c r="M93" s="158" t="s">
        <v>97</v>
      </c>
      <c r="N93" s="157" t="s">
        <v>97</v>
      </c>
      <c r="O93" s="158" t="s">
        <v>97</v>
      </c>
      <c r="P93" s="157" t="s">
        <v>97</v>
      </c>
      <c r="Q93" s="156" t="s">
        <v>97</v>
      </c>
      <c r="R93" s="155"/>
      <c r="S93" s="154"/>
      <c r="T93" s="694"/>
      <c r="U93" s="694"/>
      <c r="V93" s="694"/>
      <c r="W93" s="694"/>
      <c r="X93" s="146"/>
    </row>
    <row r="94" spans="1:29" s="145" customFormat="1" ht="21" customHeight="1">
      <c r="A94" s="147"/>
      <c r="B94" s="147"/>
      <c r="C94" s="147"/>
      <c r="D94" s="153"/>
      <c r="E94" s="153"/>
      <c r="F94" s="153"/>
      <c r="G94" s="152"/>
      <c r="H94" s="152" t="s">
        <v>96</v>
      </c>
      <c r="I94" s="151"/>
      <c r="J94" s="150">
        <v>3000</v>
      </c>
      <c r="K94" s="149">
        <v>5000</v>
      </c>
      <c r="L94" s="150">
        <v>10000</v>
      </c>
      <c r="M94" s="149">
        <v>15000</v>
      </c>
      <c r="N94" s="150">
        <v>30000</v>
      </c>
      <c r="O94" s="149">
        <v>50000</v>
      </c>
      <c r="P94" s="150">
        <v>100000</v>
      </c>
      <c r="Q94" s="149">
        <v>300000</v>
      </c>
      <c r="R94" s="148"/>
      <c r="S94" s="147"/>
      <c r="T94" s="147"/>
      <c r="U94" s="147"/>
      <c r="V94" s="147"/>
      <c r="W94" s="147"/>
      <c r="X94" s="146"/>
    </row>
    <row r="95" spans="1:29" s="99" customFormat="1" ht="6.75" customHeight="1">
      <c r="A95" s="43"/>
      <c r="B95" s="43"/>
      <c r="C95" s="43"/>
      <c r="D95" s="43"/>
      <c r="E95" s="43"/>
      <c r="F95" s="43"/>
      <c r="G95" s="203"/>
      <c r="H95" s="205"/>
      <c r="I95" s="203"/>
      <c r="J95" s="204"/>
      <c r="K95" s="204"/>
      <c r="L95" s="204"/>
      <c r="M95" s="204"/>
      <c r="N95" s="203"/>
      <c r="O95" s="201"/>
      <c r="P95" s="201"/>
      <c r="Q95" s="202"/>
      <c r="R95" s="201"/>
      <c r="S95" s="43"/>
      <c r="T95" s="43"/>
      <c r="U95" s="43"/>
      <c r="V95" s="43"/>
      <c r="W95" s="43"/>
      <c r="X95" s="100"/>
      <c r="AA95" s="76"/>
      <c r="AB95" s="76"/>
      <c r="AC95" s="76"/>
    </row>
    <row r="96" spans="1:29" s="116" customFormat="1" ht="22.95" customHeight="1">
      <c r="A96" s="120"/>
      <c r="B96" s="120"/>
      <c r="C96" s="200" t="s">
        <v>167</v>
      </c>
      <c r="D96" s="186"/>
      <c r="E96" s="143"/>
      <c r="F96" s="127"/>
      <c r="G96" s="141">
        <v>2734191474.9099998</v>
      </c>
      <c r="H96" s="141">
        <v>4063.47</v>
      </c>
      <c r="I96" s="138" t="s">
        <v>46</v>
      </c>
      <c r="J96" s="141">
        <v>21.18</v>
      </c>
      <c r="K96" s="138">
        <v>205.91</v>
      </c>
      <c r="L96" s="138">
        <v>770.38</v>
      </c>
      <c r="M96" s="138">
        <v>1726.84</v>
      </c>
      <c r="N96" s="141">
        <v>4735.4799999999996</v>
      </c>
      <c r="O96" s="141">
        <v>11655.1</v>
      </c>
      <c r="P96" s="138">
        <v>21643.99</v>
      </c>
      <c r="Q96" s="140">
        <v>39265.82</v>
      </c>
      <c r="R96" s="139" t="s">
        <v>46</v>
      </c>
      <c r="S96" s="121"/>
      <c r="T96" s="129"/>
      <c r="U96" s="199" t="s">
        <v>166</v>
      </c>
      <c r="V96" s="198"/>
      <c r="W96" s="133"/>
      <c r="X96" s="100"/>
      <c r="Y96" s="117"/>
      <c r="Z96" s="117"/>
    </row>
    <row r="97" spans="1:29" s="116" customFormat="1" ht="22.95" customHeight="1">
      <c r="A97" s="120"/>
      <c r="B97" s="120"/>
      <c r="C97" s="131"/>
      <c r="D97" s="131"/>
      <c r="E97" s="197" t="s">
        <v>165</v>
      </c>
      <c r="F97" s="127"/>
      <c r="G97" s="125">
        <v>1029494021.55</v>
      </c>
      <c r="H97" s="125">
        <v>1543.52</v>
      </c>
      <c r="I97" s="124" t="s">
        <v>46</v>
      </c>
      <c r="J97" s="125" t="s">
        <v>46</v>
      </c>
      <c r="K97" s="124" t="s">
        <v>46</v>
      </c>
      <c r="L97" s="124">
        <v>27.39</v>
      </c>
      <c r="M97" s="124">
        <v>262.36</v>
      </c>
      <c r="N97" s="125">
        <v>1705.66</v>
      </c>
      <c r="O97" s="125">
        <v>6057.79</v>
      </c>
      <c r="P97" s="124">
        <v>7798.68</v>
      </c>
      <c r="Q97" s="123">
        <v>21113.9</v>
      </c>
      <c r="R97" s="122" t="s">
        <v>46</v>
      </c>
      <c r="S97" s="121"/>
      <c r="T97" s="129"/>
      <c r="U97" s="118"/>
      <c r="V97" s="118"/>
      <c r="W97" s="194" t="s">
        <v>164</v>
      </c>
      <c r="X97" s="100"/>
      <c r="Y97" s="117"/>
      <c r="Z97" s="117"/>
    </row>
    <row r="98" spans="1:29" s="116" customFormat="1" ht="22.95" customHeight="1">
      <c r="A98" s="120"/>
      <c r="B98" s="120"/>
      <c r="C98" s="131"/>
      <c r="D98" s="131"/>
      <c r="E98" s="197" t="s">
        <v>163</v>
      </c>
      <c r="F98" s="127"/>
      <c r="G98" s="125">
        <v>249870815.78999999</v>
      </c>
      <c r="H98" s="125">
        <v>391.69</v>
      </c>
      <c r="I98" s="124" t="s">
        <v>46</v>
      </c>
      <c r="J98" s="125">
        <v>1</v>
      </c>
      <c r="K98" s="124">
        <v>17.57</v>
      </c>
      <c r="L98" s="124">
        <v>68.66</v>
      </c>
      <c r="M98" s="124">
        <v>177.28</v>
      </c>
      <c r="N98" s="125">
        <v>452.59</v>
      </c>
      <c r="O98" s="125">
        <v>991.95</v>
      </c>
      <c r="P98" s="124">
        <v>2746.54</v>
      </c>
      <c r="Q98" s="123">
        <v>3343.18</v>
      </c>
      <c r="R98" s="122" t="s">
        <v>46</v>
      </c>
      <c r="S98" s="121"/>
      <c r="T98" s="129"/>
      <c r="U98" s="118"/>
      <c r="V98" s="118"/>
      <c r="W98" s="194" t="s">
        <v>162</v>
      </c>
      <c r="X98" s="100"/>
      <c r="Y98" s="117"/>
      <c r="Z98" s="117"/>
    </row>
    <row r="99" spans="1:29" s="116" customFormat="1" ht="22.95" customHeight="1">
      <c r="A99" s="120"/>
      <c r="B99" s="120"/>
      <c r="C99" s="131"/>
      <c r="D99" s="131"/>
      <c r="E99" s="197" t="s">
        <v>161</v>
      </c>
      <c r="F99" s="127"/>
      <c r="G99" s="125">
        <v>985072975.19000006</v>
      </c>
      <c r="H99" s="125">
        <v>1335.4</v>
      </c>
      <c r="I99" s="124" t="s">
        <v>46</v>
      </c>
      <c r="J99" s="125">
        <v>20.18</v>
      </c>
      <c r="K99" s="124">
        <v>104.37</v>
      </c>
      <c r="L99" s="124">
        <v>385.44</v>
      </c>
      <c r="M99" s="124">
        <v>835.29</v>
      </c>
      <c r="N99" s="125">
        <v>1676.08</v>
      </c>
      <c r="O99" s="125">
        <v>2933.1</v>
      </c>
      <c r="P99" s="124">
        <v>5728.72</v>
      </c>
      <c r="Q99" s="123">
        <v>10113.48</v>
      </c>
      <c r="R99" s="122" t="s">
        <v>46</v>
      </c>
      <c r="S99" s="121"/>
      <c r="T99" s="129"/>
      <c r="U99" s="196"/>
      <c r="V99" s="196"/>
      <c r="W99" s="194" t="s">
        <v>160</v>
      </c>
      <c r="X99" s="100"/>
      <c r="Y99" s="117"/>
      <c r="Z99" s="117"/>
      <c r="AC99" s="39"/>
    </row>
    <row r="100" spans="1:29" s="116" customFormat="1" ht="22.95" customHeight="1">
      <c r="A100" s="120"/>
      <c r="B100" s="120"/>
      <c r="C100" s="131"/>
      <c r="D100" s="131"/>
      <c r="E100" s="130" t="s">
        <v>159</v>
      </c>
      <c r="F100" s="127"/>
      <c r="G100" s="125" t="s">
        <v>48</v>
      </c>
      <c r="H100" s="125" t="s">
        <v>48</v>
      </c>
      <c r="I100" s="124" t="s">
        <v>48</v>
      </c>
      <c r="J100" s="125" t="s">
        <v>48</v>
      </c>
      <c r="K100" s="124" t="s">
        <v>48</v>
      </c>
      <c r="L100" s="124" t="s">
        <v>48</v>
      </c>
      <c r="M100" s="124" t="s">
        <v>48</v>
      </c>
      <c r="N100" s="125" t="s">
        <v>48</v>
      </c>
      <c r="O100" s="125" t="s">
        <v>48</v>
      </c>
      <c r="P100" s="124" t="s">
        <v>48</v>
      </c>
      <c r="Q100" s="123" t="s">
        <v>48</v>
      </c>
      <c r="R100" s="122" t="s">
        <v>48</v>
      </c>
      <c r="S100" s="121"/>
      <c r="T100" s="129"/>
      <c r="U100" s="194"/>
      <c r="V100" s="194"/>
      <c r="W100" s="118" t="s">
        <v>158</v>
      </c>
      <c r="X100" s="100"/>
      <c r="Y100" s="117"/>
      <c r="Z100" s="117"/>
      <c r="AC100" s="195"/>
    </row>
    <row r="101" spans="1:29" s="116" customFormat="1" ht="22.95" customHeight="1">
      <c r="A101" s="120"/>
      <c r="B101" s="120"/>
      <c r="C101" s="120"/>
      <c r="D101" s="120" t="s">
        <v>157</v>
      </c>
      <c r="E101" s="132" t="s">
        <v>156</v>
      </c>
      <c r="F101" s="127"/>
      <c r="G101" s="125">
        <v>133995893.16</v>
      </c>
      <c r="H101" s="125">
        <v>181.96</v>
      </c>
      <c r="I101" s="124" t="s">
        <v>46</v>
      </c>
      <c r="J101" s="125" t="s">
        <v>46</v>
      </c>
      <c r="K101" s="124">
        <v>6.39</v>
      </c>
      <c r="L101" s="124">
        <v>27.84</v>
      </c>
      <c r="M101" s="124">
        <v>43.02</v>
      </c>
      <c r="N101" s="125">
        <v>207.12</v>
      </c>
      <c r="O101" s="125">
        <v>368.95</v>
      </c>
      <c r="P101" s="124">
        <v>1716.94</v>
      </c>
      <c r="Q101" s="123">
        <v>2347.46</v>
      </c>
      <c r="R101" s="122" t="s">
        <v>46</v>
      </c>
      <c r="S101" s="121"/>
      <c r="T101" s="129"/>
      <c r="U101" s="129"/>
      <c r="V101" s="119"/>
      <c r="W101" s="118" t="s">
        <v>155</v>
      </c>
      <c r="X101" s="100"/>
      <c r="Y101" s="117"/>
      <c r="Z101" s="117"/>
    </row>
    <row r="102" spans="1:29" s="117" customFormat="1" ht="22.95" customHeight="1">
      <c r="A102" s="120"/>
      <c r="B102" s="120"/>
      <c r="C102" s="120"/>
      <c r="D102" s="131"/>
      <c r="E102" s="132" t="s">
        <v>154</v>
      </c>
      <c r="F102" s="127"/>
      <c r="G102" s="125">
        <v>335757769.22000003</v>
      </c>
      <c r="H102" s="125">
        <v>610.9</v>
      </c>
      <c r="I102" s="124" t="s">
        <v>46</v>
      </c>
      <c r="J102" s="125" t="s">
        <v>46</v>
      </c>
      <c r="K102" s="124">
        <v>77.569999999999993</v>
      </c>
      <c r="L102" s="124">
        <v>261.06</v>
      </c>
      <c r="M102" s="124">
        <v>408.88</v>
      </c>
      <c r="N102" s="125">
        <v>694.04</v>
      </c>
      <c r="O102" s="125">
        <v>1303.32</v>
      </c>
      <c r="P102" s="124">
        <v>3653.11</v>
      </c>
      <c r="Q102" s="123">
        <v>2347.8000000000002</v>
      </c>
      <c r="R102" s="122" t="s">
        <v>46</v>
      </c>
      <c r="S102" s="121"/>
      <c r="T102" s="129"/>
      <c r="U102" s="129"/>
      <c r="V102" s="194"/>
      <c r="W102" s="118" t="s">
        <v>153</v>
      </c>
      <c r="X102" s="100"/>
      <c r="AA102" s="116"/>
      <c r="AB102" s="116"/>
      <c r="AC102" s="116"/>
    </row>
    <row r="103" spans="1:29" s="182" customFormat="1" ht="25.2" customHeight="1">
      <c r="A103" s="187"/>
      <c r="B103" s="187"/>
      <c r="C103" s="131" t="s">
        <v>152</v>
      </c>
      <c r="D103" s="186"/>
      <c r="E103" s="131"/>
      <c r="F103" s="193"/>
      <c r="G103" s="141">
        <v>153346597.5</v>
      </c>
      <c r="H103" s="141">
        <v>220.04</v>
      </c>
      <c r="I103" s="138" t="s">
        <v>46</v>
      </c>
      <c r="J103" s="141" t="s">
        <v>46</v>
      </c>
      <c r="K103" s="138">
        <v>6.87</v>
      </c>
      <c r="L103" s="138">
        <v>51.61</v>
      </c>
      <c r="M103" s="138">
        <v>168.01</v>
      </c>
      <c r="N103" s="141">
        <v>221.34</v>
      </c>
      <c r="O103" s="141">
        <v>654.14</v>
      </c>
      <c r="P103" s="138">
        <v>516.62</v>
      </c>
      <c r="Q103" s="140">
        <v>2606.2800000000002</v>
      </c>
      <c r="R103" s="139" t="s">
        <v>46</v>
      </c>
      <c r="S103" s="184"/>
      <c r="T103" s="188"/>
      <c r="U103" s="133" t="s">
        <v>151</v>
      </c>
      <c r="V103" s="192"/>
      <c r="W103" s="133"/>
      <c r="X103" s="183"/>
      <c r="AA103" s="116"/>
      <c r="AB103" s="116"/>
      <c r="AC103" s="116"/>
    </row>
    <row r="104" spans="1:29" s="182" customFormat="1" ht="22.95" customHeight="1">
      <c r="A104" s="187"/>
      <c r="B104" s="187"/>
      <c r="C104" s="131" t="s">
        <v>150</v>
      </c>
      <c r="D104" s="186"/>
      <c r="E104" s="143"/>
      <c r="F104" s="185"/>
      <c r="G104" s="141">
        <v>166598209.33000001</v>
      </c>
      <c r="H104" s="141">
        <v>296.64</v>
      </c>
      <c r="I104" s="138" t="s">
        <v>46</v>
      </c>
      <c r="J104" s="141">
        <v>18.75</v>
      </c>
      <c r="K104" s="138">
        <v>159.72</v>
      </c>
      <c r="L104" s="138">
        <v>133.5</v>
      </c>
      <c r="M104" s="138">
        <v>192.4</v>
      </c>
      <c r="N104" s="141">
        <v>298.25</v>
      </c>
      <c r="O104" s="141">
        <v>404.29</v>
      </c>
      <c r="P104" s="138">
        <v>2024.32</v>
      </c>
      <c r="Q104" s="140">
        <v>2620.6799999999998</v>
      </c>
      <c r="R104" s="139" t="s">
        <v>46</v>
      </c>
      <c r="S104" s="184"/>
      <c r="T104" s="188"/>
      <c r="U104" s="133" t="s">
        <v>149</v>
      </c>
      <c r="V104" s="133"/>
      <c r="W104" s="133"/>
      <c r="X104" s="183"/>
      <c r="AA104" s="116"/>
      <c r="AB104" s="116"/>
      <c r="AC104" s="116"/>
    </row>
    <row r="105" spans="1:29" s="119" customFormat="1" ht="24" customHeight="1">
      <c r="A105" s="128"/>
      <c r="B105" s="128"/>
      <c r="C105" s="132"/>
      <c r="D105" s="132"/>
      <c r="E105" s="130" t="s">
        <v>148</v>
      </c>
      <c r="F105" s="127"/>
      <c r="G105" s="125">
        <v>19219380.640000001</v>
      </c>
      <c r="H105" s="125">
        <v>25.26</v>
      </c>
      <c r="I105" s="124" t="s">
        <v>46</v>
      </c>
      <c r="J105" s="125" t="s">
        <v>46</v>
      </c>
      <c r="K105" s="124" t="s">
        <v>46</v>
      </c>
      <c r="L105" s="124" t="s">
        <v>46</v>
      </c>
      <c r="M105" s="124" t="s">
        <v>46</v>
      </c>
      <c r="N105" s="125">
        <v>24.66</v>
      </c>
      <c r="O105" s="125">
        <v>42.05</v>
      </c>
      <c r="P105" s="124">
        <v>234.3</v>
      </c>
      <c r="Q105" s="123">
        <v>743.57</v>
      </c>
      <c r="R105" s="122" t="s">
        <v>46</v>
      </c>
      <c r="S105" s="121"/>
      <c r="T105" s="129"/>
      <c r="U105" s="118"/>
      <c r="V105" s="118"/>
      <c r="W105" s="118" t="s">
        <v>147</v>
      </c>
      <c r="X105" s="170"/>
    </row>
    <row r="106" spans="1:29" s="119" customFormat="1" ht="22.95" customHeight="1">
      <c r="A106" s="128"/>
      <c r="B106" s="128"/>
      <c r="C106" s="132"/>
      <c r="D106" s="132"/>
      <c r="E106" s="130" t="s">
        <v>146</v>
      </c>
      <c r="F106" s="127"/>
      <c r="G106" s="125" t="s">
        <v>48</v>
      </c>
      <c r="H106" s="125" t="s">
        <v>48</v>
      </c>
      <c r="I106" s="124" t="s">
        <v>48</v>
      </c>
      <c r="J106" s="125" t="s">
        <v>48</v>
      </c>
      <c r="K106" s="124" t="s">
        <v>48</v>
      </c>
      <c r="L106" s="124" t="s">
        <v>48</v>
      </c>
      <c r="M106" s="124" t="s">
        <v>48</v>
      </c>
      <c r="N106" s="125" t="s">
        <v>48</v>
      </c>
      <c r="O106" s="125" t="s">
        <v>48</v>
      </c>
      <c r="P106" s="124" t="s">
        <v>48</v>
      </c>
      <c r="Q106" s="123" t="s">
        <v>48</v>
      </c>
      <c r="R106" s="122" t="s">
        <v>48</v>
      </c>
      <c r="S106" s="121"/>
      <c r="T106" s="129"/>
      <c r="U106" s="181"/>
      <c r="V106" s="181"/>
      <c r="W106" s="118" t="s">
        <v>145</v>
      </c>
      <c r="X106" s="170"/>
    </row>
    <row r="107" spans="1:29" s="119" customFormat="1" ht="22.95" customHeight="1">
      <c r="A107" s="128"/>
      <c r="B107" s="128"/>
      <c r="C107" s="128"/>
      <c r="E107" s="130" t="s">
        <v>144</v>
      </c>
      <c r="F107" s="127"/>
      <c r="G107" s="125">
        <v>29571736.829999998</v>
      </c>
      <c r="H107" s="125">
        <v>28.93</v>
      </c>
      <c r="I107" s="124" t="s">
        <v>46</v>
      </c>
      <c r="J107" s="125" t="s">
        <v>46</v>
      </c>
      <c r="K107" s="124" t="s">
        <v>46</v>
      </c>
      <c r="L107" s="124">
        <v>1.86</v>
      </c>
      <c r="M107" s="124">
        <v>24.53</v>
      </c>
      <c r="N107" s="125">
        <v>36.880000000000003</v>
      </c>
      <c r="O107" s="125">
        <v>80.73</v>
      </c>
      <c r="P107" s="124">
        <v>132.61000000000001</v>
      </c>
      <c r="Q107" s="123">
        <v>60.12</v>
      </c>
      <c r="R107" s="122" t="s">
        <v>46</v>
      </c>
      <c r="S107" s="121"/>
      <c r="T107" s="129"/>
      <c r="U107" s="129"/>
      <c r="V107" s="128"/>
      <c r="W107" s="128"/>
      <c r="X107" s="170"/>
    </row>
    <row r="108" spans="1:29" s="119" customFormat="1" ht="22.95" customHeight="1">
      <c r="A108" s="128"/>
      <c r="B108" s="128"/>
      <c r="C108" s="132"/>
      <c r="D108" s="132"/>
      <c r="E108" s="130" t="s">
        <v>143</v>
      </c>
      <c r="F108" s="127"/>
      <c r="G108" s="125">
        <v>1740414.19</v>
      </c>
      <c r="H108" s="125">
        <v>5.85</v>
      </c>
      <c r="I108" s="124" t="s">
        <v>46</v>
      </c>
      <c r="J108" s="125" t="s">
        <v>46</v>
      </c>
      <c r="K108" s="124" t="s">
        <v>46</v>
      </c>
      <c r="L108" s="124" t="s">
        <v>46</v>
      </c>
      <c r="M108" s="124" t="s">
        <v>46</v>
      </c>
      <c r="N108" s="125">
        <v>2.0099999999999998</v>
      </c>
      <c r="O108" s="125" t="s">
        <v>46</v>
      </c>
      <c r="P108" s="124">
        <v>196.55</v>
      </c>
      <c r="Q108" s="123">
        <v>47.76</v>
      </c>
      <c r="R108" s="122" t="s">
        <v>46</v>
      </c>
      <c r="S108" s="121"/>
      <c r="T108" s="129"/>
      <c r="U108" s="129"/>
      <c r="V108" s="181"/>
      <c r="W108" s="118" t="s">
        <v>142</v>
      </c>
      <c r="X108" s="170"/>
    </row>
    <row r="109" spans="1:29" s="119" customFormat="1" ht="22.95" customHeight="1">
      <c r="A109" s="128"/>
      <c r="B109" s="128"/>
      <c r="C109" s="132"/>
      <c r="D109" s="132"/>
      <c r="E109" s="130" t="s">
        <v>141</v>
      </c>
      <c r="F109" s="127"/>
      <c r="G109" s="125" t="s">
        <v>48</v>
      </c>
      <c r="H109" s="125" t="s">
        <v>48</v>
      </c>
      <c r="I109" s="124" t="s">
        <v>48</v>
      </c>
      <c r="J109" s="125" t="s">
        <v>48</v>
      </c>
      <c r="K109" s="124" t="s">
        <v>48</v>
      </c>
      <c r="L109" s="124" t="s">
        <v>48</v>
      </c>
      <c r="M109" s="124" t="s">
        <v>48</v>
      </c>
      <c r="N109" s="125" t="s">
        <v>48</v>
      </c>
      <c r="O109" s="125" t="s">
        <v>48</v>
      </c>
      <c r="P109" s="124" t="s">
        <v>48</v>
      </c>
      <c r="Q109" s="123" t="s">
        <v>48</v>
      </c>
      <c r="R109" s="122" t="s">
        <v>48</v>
      </c>
      <c r="S109" s="121"/>
      <c r="T109" s="129"/>
      <c r="U109" s="129"/>
      <c r="V109" s="118"/>
      <c r="W109" s="118" t="s">
        <v>140</v>
      </c>
      <c r="X109" s="170"/>
    </row>
    <row r="110" spans="1:29" s="119" customFormat="1" ht="22.95" customHeight="1">
      <c r="A110" s="128"/>
      <c r="B110" s="128"/>
      <c r="C110" s="128"/>
      <c r="E110" s="130" t="s">
        <v>139</v>
      </c>
      <c r="F110" s="127"/>
      <c r="G110" s="125">
        <v>116066677.68000001</v>
      </c>
      <c r="H110" s="125">
        <v>236.6</v>
      </c>
      <c r="I110" s="124" t="s">
        <v>46</v>
      </c>
      <c r="J110" s="125">
        <v>18.75</v>
      </c>
      <c r="K110" s="124">
        <v>159.72</v>
      </c>
      <c r="L110" s="124">
        <v>131.65</v>
      </c>
      <c r="M110" s="124">
        <v>167.87</v>
      </c>
      <c r="N110" s="125">
        <v>234.7</v>
      </c>
      <c r="O110" s="125">
        <v>281.5</v>
      </c>
      <c r="P110" s="124">
        <v>1460.87</v>
      </c>
      <c r="Q110" s="123">
        <v>1769.23</v>
      </c>
      <c r="R110" s="122" t="s">
        <v>46</v>
      </c>
      <c r="S110" s="121"/>
      <c r="T110" s="129"/>
      <c r="U110" s="129"/>
      <c r="V110" s="129"/>
      <c r="W110" s="128"/>
      <c r="X110" s="170"/>
    </row>
    <row r="111" spans="1:29" s="33" customFormat="1" ht="20.25" customHeight="1">
      <c r="A111" s="44"/>
      <c r="B111" s="44"/>
      <c r="C111" s="44"/>
      <c r="E111" s="71"/>
      <c r="F111" s="55"/>
      <c r="G111" s="190"/>
      <c r="H111" s="190"/>
      <c r="I111" s="191"/>
      <c r="J111" s="190"/>
      <c r="K111" s="191"/>
      <c r="L111" s="191"/>
      <c r="M111" s="191"/>
      <c r="N111" s="190"/>
      <c r="O111" s="190"/>
      <c r="P111" s="191"/>
      <c r="Q111" s="190"/>
      <c r="R111" s="189"/>
      <c r="S111" s="52"/>
      <c r="T111" s="51"/>
      <c r="U111" s="51"/>
      <c r="V111" s="51"/>
      <c r="W111" s="44"/>
      <c r="X111" s="170"/>
    </row>
    <row r="112" spans="1:29" s="33" customFormat="1" ht="20.25" customHeight="1">
      <c r="A112" s="44"/>
      <c r="B112" s="44"/>
      <c r="C112" s="44"/>
      <c r="E112" s="71"/>
      <c r="F112" s="55"/>
      <c r="G112" s="190"/>
      <c r="H112" s="190"/>
      <c r="I112" s="191"/>
      <c r="J112" s="190"/>
      <c r="K112" s="191"/>
      <c r="L112" s="191"/>
      <c r="M112" s="191"/>
      <c r="N112" s="190"/>
      <c r="O112" s="190"/>
      <c r="P112" s="191"/>
      <c r="Q112" s="190"/>
      <c r="R112" s="189"/>
      <c r="S112" s="52"/>
      <c r="T112" s="51"/>
      <c r="U112" s="51"/>
      <c r="V112" s="51"/>
      <c r="X112" s="693">
        <v>17</v>
      </c>
    </row>
    <row r="113" spans="1:29" s="33" customFormat="1" ht="20.25" customHeight="1">
      <c r="A113" s="44"/>
      <c r="B113" s="44"/>
      <c r="C113" s="44"/>
      <c r="E113" s="71"/>
      <c r="F113" s="55"/>
      <c r="G113" s="190"/>
      <c r="H113" s="190"/>
      <c r="I113" s="191"/>
      <c r="J113" s="190"/>
      <c r="K113" s="191"/>
      <c r="L113" s="191"/>
      <c r="M113" s="191"/>
      <c r="N113" s="190"/>
      <c r="O113" s="190"/>
      <c r="P113" s="191"/>
      <c r="Q113" s="190"/>
      <c r="R113" s="189"/>
      <c r="S113" s="52"/>
      <c r="T113" s="51"/>
      <c r="U113" s="51"/>
      <c r="V113" s="51"/>
      <c r="X113" s="693"/>
    </row>
    <row r="114" spans="1:29" s="176" customFormat="1" ht="33" customHeight="1">
      <c r="A114" s="176" t="s">
        <v>114</v>
      </c>
      <c r="X114" s="39">
        <v>18</v>
      </c>
    </row>
    <row r="115" spans="1:29" s="176" customFormat="1" ht="22.5" customHeight="1">
      <c r="A115" s="176" t="s">
        <v>113</v>
      </c>
      <c r="X115" s="175"/>
    </row>
    <row r="116" spans="1:29" s="99" customFormat="1" ht="15.6" customHeight="1">
      <c r="A116" s="174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101"/>
      <c r="R116" s="76"/>
      <c r="S116" s="76"/>
      <c r="T116" s="81"/>
      <c r="U116" s="76"/>
      <c r="V116" s="76"/>
      <c r="W116" s="76"/>
      <c r="X116" s="100"/>
      <c r="AA116" s="76"/>
      <c r="AB116" s="76"/>
      <c r="AC116" s="76"/>
    </row>
    <row r="117" spans="1:29" s="33" customFormat="1" ht="7.5" customHeight="1">
      <c r="A117" s="173"/>
      <c r="B117" s="172"/>
      <c r="C117" s="172"/>
      <c r="D117" s="172"/>
      <c r="E117" s="686"/>
      <c r="F117" s="686"/>
      <c r="G117" s="171"/>
      <c r="H117" s="76"/>
      <c r="I117" s="76"/>
      <c r="J117" s="76"/>
      <c r="K117" s="76"/>
      <c r="L117" s="76"/>
      <c r="M117" s="76"/>
      <c r="N117" s="76"/>
      <c r="O117" s="76"/>
      <c r="P117" s="76"/>
      <c r="Q117" s="101"/>
      <c r="R117" s="76"/>
      <c r="X117" s="170"/>
    </row>
    <row r="118" spans="1:29" s="145" customFormat="1" ht="21" customHeight="1">
      <c r="A118" s="167" t="s">
        <v>48</v>
      </c>
      <c r="B118" s="167"/>
      <c r="C118" s="167"/>
      <c r="D118" s="169"/>
      <c r="E118" s="169"/>
      <c r="F118" s="169"/>
      <c r="G118" s="168" t="s">
        <v>112</v>
      </c>
      <c r="H118" s="168" t="s">
        <v>112</v>
      </c>
      <c r="I118" s="687" t="s">
        <v>111</v>
      </c>
      <c r="J118" s="688"/>
      <c r="K118" s="688"/>
      <c r="L118" s="688"/>
      <c r="M118" s="688"/>
      <c r="N118" s="688"/>
      <c r="O118" s="688"/>
      <c r="P118" s="688"/>
      <c r="Q118" s="688"/>
      <c r="R118" s="689"/>
      <c r="S118" s="167"/>
      <c r="T118" s="167" t="s">
        <v>48</v>
      </c>
      <c r="U118" s="167"/>
      <c r="V118" s="167"/>
      <c r="W118" s="167"/>
      <c r="X118" s="146"/>
    </row>
    <row r="119" spans="1:29" s="145" customFormat="1" ht="21" customHeight="1">
      <c r="A119" s="154"/>
      <c r="B119" s="154"/>
      <c r="C119" s="154"/>
      <c r="D119" s="166"/>
      <c r="E119" s="166"/>
      <c r="F119" s="166"/>
      <c r="G119" s="160" t="s">
        <v>70</v>
      </c>
      <c r="H119" s="160" t="s">
        <v>110</v>
      </c>
      <c r="I119" s="690" t="s">
        <v>109</v>
      </c>
      <c r="J119" s="691"/>
      <c r="K119" s="691"/>
      <c r="L119" s="691"/>
      <c r="M119" s="691"/>
      <c r="N119" s="691"/>
      <c r="O119" s="691"/>
      <c r="P119" s="691"/>
      <c r="Q119" s="691"/>
      <c r="R119" s="692"/>
      <c r="S119" s="154"/>
      <c r="T119" s="154" t="s">
        <v>48</v>
      </c>
      <c r="U119" s="154"/>
      <c r="V119" s="154"/>
      <c r="W119" s="154"/>
      <c r="X119" s="146"/>
    </row>
    <row r="120" spans="1:29" s="145" customFormat="1" ht="21" customHeight="1">
      <c r="A120" s="684" t="s">
        <v>71</v>
      </c>
      <c r="B120" s="684"/>
      <c r="C120" s="684"/>
      <c r="D120" s="684"/>
      <c r="E120" s="684"/>
      <c r="F120" s="684"/>
      <c r="G120" s="160" t="s">
        <v>67</v>
      </c>
      <c r="H120" s="160" t="s">
        <v>66</v>
      </c>
      <c r="I120" s="165" t="s">
        <v>108</v>
      </c>
      <c r="J120" s="163" t="s">
        <v>107</v>
      </c>
      <c r="K120" s="164" t="s">
        <v>106</v>
      </c>
      <c r="L120" s="163" t="s">
        <v>105</v>
      </c>
      <c r="M120" s="164" t="s">
        <v>104</v>
      </c>
      <c r="N120" s="163" t="s">
        <v>103</v>
      </c>
      <c r="O120" s="164" t="s">
        <v>102</v>
      </c>
      <c r="P120" s="163" t="s">
        <v>101</v>
      </c>
      <c r="Q120" s="162" t="s">
        <v>100</v>
      </c>
      <c r="R120" s="161" t="s">
        <v>99</v>
      </c>
      <c r="S120" s="154"/>
      <c r="T120" s="684" t="s">
        <v>68</v>
      </c>
      <c r="U120" s="684"/>
      <c r="V120" s="684"/>
      <c r="W120" s="684"/>
      <c r="X120" s="146"/>
    </row>
    <row r="121" spans="1:29" s="145" customFormat="1" ht="21" customHeight="1">
      <c r="A121" s="685"/>
      <c r="B121" s="685"/>
      <c r="C121" s="685"/>
      <c r="D121" s="685"/>
      <c r="E121" s="154"/>
      <c r="F121" s="157"/>
      <c r="G121" s="160"/>
      <c r="H121" s="160" t="s">
        <v>98</v>
      </c>
      <c r="I121" s="159"/>
      <c r="J121" s="157" t="s">
        <v>97</v>
      </c>
      <c r="K121" s="158" t="s">
        <v>97</v>
      </c>
      <c r="L121" s="157" t="s">
        <v>97</v>
      </c>
      <c r="M121" s="158" t="s">
        <v>97</v>
      </c>
      <c r="N121" s="157" t="s">
        <v>97</v>
      </c>
      <c r="O121" s="158" t="s">
        <v>97</v>
      </c>
      <c r="P121" s="157" t="s">
        <v>97</v>
      </c>
      <c r="Q121" s="156" t="s">
        <v>97</v>
      </c>
      <c r="R121" s="155"/>
      <c r="S121" s="154"/>
      <c r="T121" s="694"/>
      <c r="U121" s="694"/>
      <c r="V121" s="694"/>
      <c r="W121" s="694"/>
      <c r="X121" s="146"/>
    </row>
    <row r="122" spans="1:29" s="145" customFormat="1" ht="21" customHeight="1">
      <c r="A122" s="147"/>
      <c r="B122" s="147"/>
      <c r="C122" s="147"/>
      <c r="D122" s="153"/>
      <c r="E122" s="153"/>
      <c r="F122" s="153"/>
      <c r="G122" s="152"/>
      <c r="H122" s="152" t="s">
        <v>96</v>
      </c>
      <c r="I122" s="151"/>
      <c r="J122" s="150">
        <v>3000</v>
      </c>
      <c r="K122" s="149">
        <v>5000</v>
      </c>
      <c r="L122" s="150">
        <v>10000</v>
      </c>
      <c r="M122" s="149">
        <v>15000</v>
      </c>
      <c r="N122" s="150">
        <v>30000</v>
      </c>
      <c r="O122" s="149">
        <v>50000</v>
      </c>
      <c r="P122" s="150">
        <v>100000</v>
      </c>
      <c r="Q122" s="149">
        <v>300000</v>
      </c>
      <c r="R122" s="148"/>
      <c r="S122" s="147"/>
      <c r="T122" s="147"/>
      <c r="U122" s="147"/>
      <c r="V122" s="147"/>
      <c r="W122" s="147"/>
      <c r="X122" s="146"/>
    </row>
    <row r="123" spans="1:29" s="182" customFormat="1" ht="22.2" customHeight="1">
      <c r="A123" s="187"/>
      <c r="B123" s="186"/>
      <c r="C123" s="131" t="s">
        <v>138</v>
      </c>
      <c r="D123" s="186"/>
      <c r="E123" s="143"/>
      <c r="F123" s="185"/>
      <c r="G123" s="141">
        <v>251762268.41</v>
      </c>
      <c r="H123" s="141">
        <v>254.16</v>
      </c>
      <c r="I123" s="138" t="s">
        <v>46</v>
      </c>
      <c r="J123" s="141" t="s">
        <v>46</v>
      </c>
      <c r="K123" s="138" t="s">
        <v>46</v>
      </c>
      <c r="L123" s="138" t="s">
        <v>46</v>
      </c>
      <c r="M123" s="138">
        <v>23.33</v>
      </c>
      <c r="N123" s="141">
        <v>135.24</v>
      </c>
      <c r="O123" s="141">
        <v>172.06</v>
      </c>
      <c r="P123" s="138">
        <v>1437.44</v>
      </c>
      <c r="Q123" s="140">
        <v>14237.57</v>
      </c>
      <c r="R123" s="139" t="s">
        <v>46</v>
      </c>
      <c r="S123" s="184"/>
      <c r="T123" s="188"/>
      <c r="U123" s="133" t="s">
        <v>137</v>
      </c>
      <c r="V123" s="188"/>
      <c r="W123" s="187"/>
      <c r="X123" s="183"/>
      <c r="AA123" s="116"/>
      <c r="AB123" s="116"/>
      <c r="AC123" s="116"/>
    </row>
    <row r="124" spans="1:29" s="182" customFormat="1" ht="22.2" customHeight="1">
      <c r="A124" s="187"/>
      <c r="B124" s="131" t="s">
        <v>136</v>
      </c>
      <c r="C124" s="186"/>
      <c r="D124" s="186"/>
      <c r="E124" s="143"/>
      <c r="F124" s="185"/>
      <c r="G124" s="141">
        <v>1606874772.9000001</v>
      </c>
      <c r="H124" s="141">
        <v>2203.63</v>
      </c>
      <c r="I124" s="138" t="s">
        <v>46</v>
      </c>
      <c r="J124" s="141">
        <v>53.24</v>
      </c>
      <c r="K124" s="138">
        <v>284.11</v>
      </c>
      <c r="L124" s="138">
        <v>668.91</v>
      </c>
      <c r="M124" s="138">
        <v>1366.68</v>
      </c>
      <c r="N124" s="141">
        <v>2420.0500000000002</v>
      </c>
      <c r="O124" s="141">
        <v>4442.0600000000004</v>
      </c>
      <c r="P124" s="138">
        <v>8631.44</v>
      </c>
      <c r="Q124" s="140">
        <v>30656.560000000001</v>
      </c>
      <c r="R124" s="139" t="s">
        <v>46</v>
      </c>
      <c r="S124" s="184"/>
      <c r="T124" s="133" t="s">
        <v>135</v>
      </c>
      <c r="U124" s="133"/>
      <c r="V124" s="133"/>
      <c r="W124" s="133"/>
      <c r="X124" s="183"/>
      <c r="AA124" s="116"/>
      <c r="AB124" s="116"/>
      <c r="AC124" s="116"/>
    </row>
    <row r="125" spans="1:29" s="119" customFormat="1" ht="22.2" customHeight="1">
      <c r="A125" s="128"/>
      <c r="B125" s="132"/>
      <c r="C125" s="132"/>
      <c r="D125" s="132"/>
      <c r="E125" s="130" t="s">
        <v>134</v>
      </c>
      <c r="F125" s="127"/>
      <c r="G125" s="125">
        <v>56217358.840000004</v>
      </c>
      <c r="H125" s="125">
        <v>106.53</v>
      </c>
      <c r="I125" s="124" t="s">
        <v>46</v>
      </c>
      <c r="J125" s="125">
        <v>1.32</v>
      </c>
      <c r="K125" s="124">
        <v>2.5299999999999998</v>
      </c>
      <c r="L125" s="124">
        <v>10.82</v>
      </c>
      <c r="M125" s="124">
        <v>28.57</v>
      </c>
      <c r="N125" s="125">
        <v>53.8</v>
      </c>
      <c r="O125" s="125">
        <v>152.62</v>
      </c>
      <c r="P125" s="124">
        <v>1597.34</v>
      </c>
      <c r="Q125" s="123">
        <v>2634.71</v>
      </c>
      <c r="R125" s="122" t="s">
        <v>46</v>
      </c>
      <c r="S125" s="121"/>
      <c r="T125" s="118"/>
      <c r="U125" s="118"/>
      <c r="V125" s="118"/>
      <c r="W125" s="118" t="s">
        <v>133</v>
      </c>
      <c r="X125" s="170"/>
    </row>
    <row r="126" spans="1:29" s="119" customFormat="1" ht="22.2" customHeight="1">
      <c r="A126" s="128"/>
      <c r="B126" s="128"/>
      <c r="C126" s="132"/>
      <c r="D126" s="132"/>
      <c r="E126" s="130" t="s">
        <v>132</v>
      </c>
      <c r="F126" s="127"/>
      <c r="G126" s="125" t="s">
        <v>46</v>
      </c>
      <c r="H126" s="125">
        <v>14.53</v>
      </c>
      <c r="I126" s="124" t="s">
        <v>46</v>
      </c>
      <c r="J126" s="125" t="s">
        <v>46</v>
      </c>
      <c r="K126" s="124" t="s">
        <v>46</v>
      </c>
      <c r="L126" s="124">
        <v>8.99</v>
      </c>
      <c r="M126" s="124">
        <v>0.23</v>
      </c>
      <c r="N126" s="125">
        <v>13.07</v>
      </c>
      <c r="O126" s="125">
        <v>78.41</v>
      </c>
      <c r="P126" s="124">
        <v>64.650000000000006</v>
      </c>
      <c r="Q126" s="123">
        <v>18.899999999999999</v>
      </c>
      <c r="R126" s="122" t="s">
        <v>46</v>
      </c>
      <c r="S126" s="121"/>
      <c r="T126" s="181"/>
      <c r="U126" s="181"/>
      <c r="V126" s="181"/>
      <c r="W126" s="118" t="s">
        <v>131</v>
      </c>
      <c r="X126" s="170"/>
    </row>
    <row r="127" spans="1:29" s="119" customFormat="1" ht="22.2" customHeight="1">
      <c r="A127" s="128"/>
      <c r="B127" s="128"/>
      <c r="C127" s="132"/>
      <c r="D127" s="132"/>
      <c r="E127" s="130" t="s">
        <v>130</v>
      </c>
      <c r="F127" s="127"/>
      <c r="G127" s="125">
        <v>426390711.25</v>
      </c>
      <c r="H127" s="125">
        <v>415.58</v>
      </c>
      <c r="I127" s="124" t="s">
        <v>46</v>
      </c>
      <c r="J127" s="125" t="s">
        <v>46</v>
      </c>
      <c r="K127" s="124" t="s">
        <v>46</v>
      </c>
      <c r="L127" s="124">
        <v>46.85</v>
      </c>
      <c r="M127" s="124">
        <v>153.37</v>
      </c>
      <c r="N127" s="125">
        <v>475.77</v>
      </c>
      <c r="O127" s="125">
        <v>977.3</v>
      </c>
      <c r="P127" s="124">
        <v>1217.8499999999999</v>
      </c>
      <c r="Q127" s="123">
        <v>9355.25</v>
      </c>
      <c r="R127" s="122" t="s">
        <v>46</v>
      </c>
      <c r="S127" s="121"/>
      <c r="T127" s="129"/>
      <c r="U127" s="129"/>
      <c r="W127" s="118" t="s">
        <v>129</v>
      </c>
      <c r="X127" s="170"/>
    </row>
    <row r="128" spans="1:29" s="119" customFormat="1" ht="19.2" customHeight="1">
      <c r="A128" s="128"/>
      <c r="B128" s="128"/>
      <c r="C128" s="128"/>
      <c r="D128" s="128"/>
      <c r="E128" s="120"/>
      <c r="F128" s="127"/>
      <c r="G128" s="125" t="s">
        <v>48</v>
      </c>
      <c r="H128" s="125" t="s">
        <v>48</v>
      </c>
      <c r="I128" s="124" t="s">
        <v>48</v>
      </c>
      <c r="J128" s="125" t="s">
        <v>48</v>
      </c>
      <c r="K128" s="124" t="s">
        <v>48</v>
      </c>
      <c r="L128" s="124" t="s">
        <v>48</v>
      </c>
      <c r="M128" s="124" t="s">
        <v>48</v>
      </c>
      <c r="N128" s="125" t="s">
        <v>48</v>
      </c>
      <c r="O128" s="125" t="s">
        <v>48</v>
      </c>
      <c r="P128" s="124" t="s">
        <v>48</v>
      </c>
      <c r="Q128" s="123" t="s">
        <v>48</v>
      </c>
      <c r="R128" s="122" t="s">
        <v>48</v>
      </c>
      <c r="S128" s="121"/>
      <c r="T128" s="129"/>
      <c r="U128" s="129"/>
      <c r="W128" s="118" t="s">
        <v>128</v>
      </c>
      <c r="X128" s="170"/>
    </row>
    <row r="129" spans="1:29" s="119" customFormat="1" ht="22.2" customHeight="1">
      <c r="A129" s="128"/>
      <c r="B129" s="128"/>
      <c r="C129" s="128"/>
      <c r="D129" s="132"/>
      <c r="E129" s="130" t="s">
        <v>127</v>
      </c>
      <c r="F129" s="127"/>
      <c r="G129" s="125">
        <v>21780907.260000002</v>
      </c>
      <c r="H129" s="125">
        <v>28.39</v>
      </c>
      <c r="I129" s="124" t="s">
        <v>46</v>
      </c>
      <c r="J129" s="125" t="s">
        <v>46</v>
      </c>
      <c r="K129" s="124" t="s">
        <v>46</v>
      </c>
      <c r="L129" s="124" t="s">
        <v>46</v>
      </c>
      <c r="M129" s="124">
        <v>0.21</v>
      </c>
      <c r="N129" s="125">
        <v>2.2799999999999998</v>
      </c>
      <c r="O129" s="125">
        <v>229.34</v>
      </c>
      <c r="P129" s="124">
        <v>108.77</v>
      </c>
      <c r="Q129" s="123">
        <v>568.36</v>
      </c>
      <c r="R129" s="122" t="s">
        <v>46</v>
      </c>
      <c r="S129" s="121"/>
      <c r="T129" s="129"/>
      <c r="U129" s="129"/>
      <c r="V129" s="118"/>
      <c r="W129" s="118" t="s">
        <v>126</v>
      </c>
      <c r="X129" s="170"/>
    </row>
    <row r="130" spans="1:29" s="119" customFormat="1" ht="22.2" customHeight="1">
      <c r="A130" s="128"/>
      <c r="B130" s="128"/>
      <c r="C130" s="128"/>
      <c r="D130" s="132"/>
      <c r="E130" s="130" t="s">
        <v>125</v>
      </c>
      <c r="F130" s="127"/>
      <c r="G130" s="125">
        <v>183817525.11000001</v>
      </c>
      <c r="H130" s="125">
        <v>289.66000000000003</v>
      </c>
      <c r="I130" s="124" t="s">
        <v>46</v>
      </c>
      <c r="J130" s="125">
        <v>50.3</v>
      </c>
      <c r="K130" s="124">
        <v>143.38</v>
      </c>
      <c r="L130" s="124">
        <v>212.77</v>
      </c>
      <c r="M130" s="124">
        <v>249.47</v>
      </c>
      <c r="N130" s="125">
        <v>300.61</v>
      </c>
      <c r="O130" s="125">
        <v>527.37</v>
      </c>
      <c r="P130" s="124">
        <v>774.03</v>
      </c>
      <c r="Q130" s="123">
        <v>891.29</v>
      </c>
      <c r="R130" s="122" t="s">
        <v>46</v>
      </c>
      <c r="S130" s="121"/>
      <c r="T130" s="129"/>
      <c r="U130" s="129"/>
      <c r="V130" s="118"/>
      <c r="W130" s="118" t="s">
        <v>124</v>
      </c>
      <c r="X130" s="170"/>
    </row>
    <row r="131" spans="1:29" s="119" customFormat="1" ht="22.2" customHeight="1">
      <c r="A131" s="128"/>
      <c r="B131" s="128"/>
      <c r="C131" s="128"/>
      <c r="E131" s="130" t="s">
        <v>123</v>
      </c>
      <c r="F131" s="127"/>
      <c r="G131" s="125" t="s">
        <v>48</v>
      </c>
      <c r="H131" s="125" t="s">
        <v>48</v>
      </c>
      <c r="I131" s="124" t="s">
        <v>48</v>
      </c>
      <c r="J131" s="125" t="s">
        <v>48</v>
      </c>
      <c r="K131" s="124" t="s">
        <v>48</v>
      </c>
      <c r="L131" s="124" t="s">
        <v>48</v>
      </c>
      <c r="M131" s="124" t="s">
        <v>48</v>
      </c>
      <c r="N131" s="125" t="s">
        <v>48</v>
      </c>
      <c r="O131" s="125" t="s">
        <v>48</v>
      </c>
      <c r="P131" s="124" t="s">
        <v>48</v>
      </c>
      <c r="Q131" s="123" t="s">
        <v>48</v>
      </c>
      <c r="R131" s="122" t="s">
        <v>48</v>
      </c>
      <c r="S131" s="121"/>
      <c r="T131" s="129"/>
      <c r="U131" s="129"/>
      <c r="V131" s="118"/>
      <c r="W131" s="118" t="s">
        <v>122</v>
      </c>
      <c r="X131" s="170"/>
    </row>
    <row r="132" spans="1:29" s="119" customFormat="1" ht="22.2" customHeight="1">
      <c r="A132" s="128"/>
      <c r="B132" s="128"/>
      <c r="C132" s="128"/>
      <c r="D132" s="128"/>
      <c r="E132" s="130" t="s">
        <v>121</v>
      </c>
      <c r="F132" s="127"/>
      <c r="G132" s="125">
        <v>543857936.04999995</v>
      </c>
      <c r="H132" s="125">
        <v>962.91</v>
      </c>
      <c r="I132" s="124" t="s">
        <v>46</v>
      </c>
      <c r="J132" s="125">
        <v>1.61</v>
      </c>
      <c r="K132" s="124">
        <v>100.14</v>
      </c>
      <c r="L132" s="124">
        <v>270.85000000000002</v>
      </c>
      <c r="M132" s="124">
        <v>641.41999999999996</v>
      </c>
      <c r="N132" s="125">
        <v>1068.51</v>
      </c>
      <c r="O132" s="125">
        <v>1713.79</v>
      </c>
      <c r="P132" s="124">
        <v>4009.62</v>
      </c>
      <c r="Q132" s="123">
        <v>13893.52</v>
      </c>
      <c r="R132" s="122" t="s">
        <v>46</v>
      </c>
      <c r="S132" s="121"/>
      <c r="T132" s="129"/>
      <c r="U132" s="129"/>
      <c r="V132" s="129"/>
      <c r="W132" s="128"/>
      <c r="X132" s="170"/>
    </row>
    <row r="133" spans="1:29" s="119" customFormat="1" ht="22.2" customHeight="1">
      <c r="A133" s="128"/>
      <c r="B133" s="128"/>
      <c r="C133" s="128"/>
      <c r="D133" s="132"/>
      <c r="E133" s="130" t="s">
        <v>120</v>
      </c>
      <c r="F133" s="127"/>
      <c r="G133" s="125">
        <v>238903708.47999999</v>
      </c>
      <c r="H133" s="125">
        <v>350.34</v>
      </c>
      <c r="I133" s="124" t="s">
        <v>46</v>
      </c>
      <c r="J133" s="125" t="s">
        <v>46</v>
      </c>
      <c r="K133" s="124">
        <v>37.1</v>
      </c>
      <c r="L133" s="124">
        <v>108.8</v>
      </c>
      <c r="M133" s="124">
        <v>263.89</v>
      </c>
      <c r="N133" s="125">
        <v>481.63</v>
      </c>
      <c r="O133" s="125">
        <v>587.69000000000005</v>
      </c>
      <c r="P133" s="124">
        <v>782.2</v>
      </c>
      <c r="Q133" s="123">
        <v>3109.06</v>
      </c>
      <c r="R133" s="122" t="s">
        <v>46</v>
      </c>
      <c r="S133" s="121"/>
      <c r="T133" s="129"/>
      <c r="U133" s="129"/>
      <c r="V133" s="118"/>
      <c r="W133" s="118" t="s">
        <v>119</v>
      </c>
      <c r="X133" s="170"/>
    </row>
    <row r="134" spans="1:29" s="116" customFormat="1" ht="22.2" customHeight="1">
      <c r="A134" s="128"/>
      <c r="B134" s="128"/>
      <c r="C134" s="128"/>
      <c r="D134" s="131"/>
      <c r="E134" s="130" t="s">
        <v>118</v>
      </c>
      <c r="F134" s="127"/>
      <c r="G134" s="125">
        <v>135906625.91999999</v>
      </c>
      <c r="H134" s="125">
        <v>35.340000000000003</v>
      </c>
      <c r="I134" s="124" t="s">
        <v>46</v>
      </c>
      <c r="J134" s="125" t="s">
        <v>46</v>
      </c>
      <c r="K134" s="124">
        <v>0.95</v>
      </c>
      <c r="L134" s="124">
        <v>9.82</v>
      </c>
      <c r="M134" s="124">
        <v>29.52</v>
      </c>
      <c r="N134" s="125">
        <v>24.38</v>
      </c>
      <c r="O134" s="125">
        <v>175.54</v>
      </c>
      <c r="P134" s="124">
        <v>62.21</v>
      </c>
      <c r="Q134" s="123">
        <v>185.47</v>
      </c>
      <c r="R134" s="122" t="s">
        <v>46</v>
      </c>
      <c r="S134" s="121"/>
      <c r="T134" s="129"/>
      <c r="U134" s="129"/>
      <c r="V134" s="118"/>
      <c r="W134" s="118" t="s">
        <v>117</v>
      </c>
      <c r="X134" s="100"/>
      <c r="Y134" s="117"/>
      <c r="Z134" s="117"/>
      <c r="AB134" s="119"/>
    </row>
    <row r="135" spans="1:29" s="116" customFormat="1" ht="22.2" customHeight="1">
      <c r="A135" s="128"/>
      <c r="B135" s="128"/>
      <c r="C135" s="128"/>
      <c r="D135" s="131"/>
      <c r="E135" s="130" t="s">
        <v>116</v>
      </c>
      <c r="F135" s="127"/>
      <c r="G135" s="180" t="s">
        <v>46</v>
      </c>
      <c r="H135" s="180">
        <v>0.35</v>
      </c>
      <c r="I135" s="124" t="s">
        <v>46</v>
      </c>
      <c r="J135" s="125" t="s">
        <v>46</v>
      </c>
      <c r="K135" s="124" t="s">
        <v>46</v>
      </c>
      <c r="L135" s="124" t="s">
        <v>46</v>
      </c>
      <c r="M135" s="124" t="s">
        <v>46</v>
      </c>
      <c r="N135" s="125" t="s">
        <v>46</v>
      </c>
      <c r="O135" s="125" t="s">
        <v>46</v>
      </c>
      <c r="P135" s="124">
        <v>14.76</v>
      </c>
      <c r="Q135" s="123" t="s">
        <v>46</v>
      </c>
      <c r="R135" s="122" t="s">
        <v>46</v>
      </c>
      <c r="S135" s="121"/>
      <c r="T135" s="129"/>
      <c r="U135" s="129"/>
      <c r="V135" s="118"/>
      <c r="W135" s="118" t="s">
        <v>115</v>
      </c>
      <c r="X135" s="100"/>
      <c r="Y135" s="117"/>
      <c r="Z135" s="117"/>
      <c r="AB135" s="119"/>
    </row>
    <row r="136" spans="1:29" s="116" customFormat="1" ht="23.4" customHeight="1">
      <c r="A136" s="128"/>
      <c r="B136" s="128"/>
      <c r="C136" s="128"/>
      <c r="D136" s="131"/>
      <c r="E136" s="132"/>
      <c r="F136" s="120"/>
      <c r="G136" s="179"/>
      <c r="H136" s="179"/>
      <c r="I136" s="178"/>
      <c r="J136" s="123"/>
      <c r="K136" s="178"/>
      <c r="L136" s="178"/>
      <c r="M136" s="178"/>
      <c r="N136" s="123"/>
      <c r="O136" s="123"/>
      <c r="P136" s="178"/>
      <c r="Q136" s="123"/>
      <c r="R136" s="177"/>
      <c r="S136" s="121"/>
      <c r="T136" s="129"/>
      <c r="U136" s="129"/>
      <c r="V136" s="118"/>
      <c r="W136" s="118"/>
      <c r="X136" s="100"/>
      <c r="Y136" s="117"/>
      <c r="Z136" s="117"/>
      <c r="AB136" s="119"/>
    </row>
    <row r="137" spans="1:29" s="116" customFormat="1" ht="23.4" customHeight="1">
      <c r="A137" s="128"/>
      <c r="B137" s="128"/>
      <c r="C137" s="128"/>
      <c r="D137" s="131"/>
      <c r="E137" s="132"/>
      <c r="F137" s="120"/>
      <c r="G137" s="179"/>
      <c r="H137" s="179"/>
      <c r="I137" s="178"/>
      <c r="J137" s="123"/>
      <c r="K137" s="178"/>
      <c r="L137" s="178"/>
      <c r="M137" s="178"/>
      <c r="N137" s="123"/>
      <c r="O137" s="123"/>
      <c r="P137" s="178"/>
      <c r="Q137" s="123"/>
      <c r="R137" s="177"/>
      <c r="S137" s="121"/>
      <c r="T137" s="129"/>
      <c r="U137" s="129"/>
      <c r="V137" s="118"/>
      <c r="W137" s="118"/>
      <c r="X137" s="100"/>
      <c r="Y137" s="117"/>
      <c r="Z137" s="117"/>
      <c r="AB137" s="119"/>
    </row>
    <row r="138" spans="1:29" s="116" customFormat="1" ht="23.4" customHeight="1">
      <c r="A138" s="128"/>
      <c r="B138" s="128"/>
      <c r="C138" s="128"/>
      <c r="D138" s="131"/>
      <c r="E138" s="132"/>
      <c r="F138" s="120"/>
      <c r="G138" s="179"/>
      <c r="H138" s="179"/>
      <c r="I138" s="178"/>
      <c r="J138" s="123"/>
      <c r="K138" s="178"/>
      <c r="L138" s="178"/>
      <c r="M138" s="178"/>
      <c r="N138" s="123"/>
      <c r="O138" s="123"/>
      <c r="P138" s="178"/>
      <c r="Q138" s="123"/>
      <c r="R138" s="177"/>
      <c r="S138" s="121"/>
      <c r="T138" s="129"/>
      <c r="U138" s="129"/>
      <c r="V138" s="118"/>
      <c r="W138" s="118"/>
      <c r="X138" s="100"/>
      <c r="Y138" s="117"/>
      <c r="Z138" s="117"/>
      <c r="AB138" s="119"/>
    </row>
    <row r="139" spans="1:29" s="116" customFormat="1" ht="23.4" customHeight="1">
      <c r="A139" s="128"/>
      <c r="B139" s="128"/>
      <c r="C139" s="128"/>
      <c r="D139" s="131"/>
      <c r="E139" s="132"/>
      <c r="F139" s="120"/>
      <c r="G139" s="179"/>
      <c r="H139" s="179"/>
      <c r="I139" s="178"/>
      <c r="J139" s="123"/>
      <c r="K139" s="178"/>
      <c r="L139" s="178"/>
      <c r="M139" s="178"/>
      <c r="N139" s="123"/>
      <c r="O139" s="123"/>
      <c r="P139" s="178"/>
      <c r="Q139" s="123"/>
      <c r="R139" s="177"/>
      <c r="S139" s="121"/>
      <c r="T139" s="129"/>
      <c r="U139" s="129"/>
      <c r="V139" s="118"/>
      <c r="W139" s="118"/>
      <c r="X139" s="100"/>
      <c r="Y139" s="117"/>
      <c r="Z139" s="117"/>
      <c r="AB139" s="119"/>
    </row>
    <row r="140" spans="1:29" s="116" customFormat="1" ht="23.4" customHeight="1">
      <c r="A140" s="128"/>
      <c r="B140" s="128"/>
      <c r="C140" s="128"/>
      <c r="D140" s="131"/>
      <c r="E140" s="132"/>
      <c r="F140" s="120"/>
      <c r="G140" s="179"/>
      <c r="H140" s="179"/>
      <c r="I140" s="178"/>
      <c r="J140" s="123"/>
      <c r="K140" s="178"/>
      <c r="L140" s="178"/>
      <c r="M140" s="178"/>
      <c r="N140" s="123"/>
      <c r="O140" s="123"/>
      <c r="P140" s="178"/>
      <c r="Q140" s="123"/>
      <c r="R140" s="177"/>
      <c r="S140" s="121"/>
      <c r="T140" s="129"/>
      <c r="U140" s="129"/>
      <c r="V140" s="118"/>
      <c r="W140" s="118"/>
      <c r="X140" s="100"/>
      <c r="Y140" s="117"/>
      <c r="Z140" s="117"/>
      <c r="AB140" s="119"/>
    </row>
    <row r="141" spans="1:29" s="176" customFormat="1" ht="35.4" customHeight="1">
      <c r="A141" s="176" t="s">
        <v>114</v>
      </c>
      <c r="X141" s="175"/>
    </row>
    <row r="142" spans="1:29" s="62" customFormat="1" ht="22.5" customHeight="1">
      <c r="A142" s="62" t="s">
        <v>113</v>
      </c>
      <c r="X142" s="175"/>
    </row>
    <row r="143" spans="1:29" s="99" customFormat="1" ht="11.25" customHeight="1">
      <c r="A143" s="174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101"/>
      <c r="R143" s="76"/>
      <c r="S143" s="76"/>
      <c r="T143" s="81"/>
      <c r="U143" s="76"/>
      <c r="V143" s="76"/>
      <c r="W143" s="76"/>
      <c r="X143" s="100"/>
      <c r="AA143" s="76"/>
      <c r="AB143" s="76"/>
      <c r="AC143" s="76"/>
    </row>
    <row r="144" spans="1:29" s="33" customFormat="1" ht="7.5" customHeight="1">
      <c r="A144" s="173"/>
      <c r="B144" s="172"/>
      <c r="C144" s="172"/>
      <c r="D144" s="172"/>
      <c r="E144" s="686"/>
      <c r="F144" s="686"/>
      <c r="G144" s="171"/>
      <c r="H144" s="76"/>
      <c r="I144" s="76"/>
      <c r="J144" s="76"/>
      <c r="K144" s="76"/>
      <c r="L144" s="76"/>
      <c r="M144" s="76"/>
      <c r="N144" s="76"/>
      <c r="O144" s="76"/>
      <c r="P144" s="76"/>
      <c r="Q144" s="101"/>
      <c r="R144" s="76"/>
      <c r="X144" s="170"/>
    </row>
    <row r="145" spans="1:28" s="145" customFormat="1" ht="21" customHeight="1">
      <c r="A145" s="167" t="s">
        <v>48</v>
      </c>
      <c r="B145" s="167"/>
      <c r="C145" s="167"/>
      <c r="D145" s="169"/>
      <c r="E145" s="169"/>
      <c r="F145" s="169"/>
      <c r="G145" s="168" t="s">
        <v>112</v>
      </c>
      <c r="H145" s="168" t="s">
        <v>112</v>
      </c>
      <c r="I145" s="687" t="s">
        <v>111</v>
      </c>
      <c r="J145" s="688"/>
      <c r="K145" s="688"/>
      <c r="L145" s="688"/>
      <c r="M145" s="688"/>
      <c r="N145" s="688"/>
      <c r="O145" s="688"/>
      <c r="P145" s="688"/>
      <c r="Q145" s="688"/>
      <c r="R145" s="689"/>
      <c r="S145" s="167"/>
      <c r="T145" s="167" t="s">
        <v>48</v>
      </c>
      <c r="U145" s="167"/>
      <c r="V145" s="167"/>
      <c r="W145" s="167"/>
      <c r="X145" s="146"/>
    </row>
    <row r="146" spans="1:28" s="145" customFormat="1" ht="21" customHeight="1">
      <c r="A146" s="154"/>
      <c r="B146" s="154"/>
      <c r="C146" s="154"/>
      <c r="D146" s="166"/>
      <c r="E146" s="166"/>
      <c r="F146" s="166"/>
      <c r="G146" s="160" t="s">
        <v>70</v>
      </c>
      <c r="H146" s="160" t="s">
        <v>110</v>
      </c>
      <c r="I146" s="690" t="s">
        <v>109</v>
      </c>
      <c r="J146" s="691"/>
      <c r="K146" s="691"/>
      <c r="L146" s="691"/>
      <c r="M146" s="691"/>
      <c r="N146" s="691"/>
      <c r="O146" s="691"/>
      <c r="P146" s="691"/>
      <c r="Q146" s="691"/>
      <c r="R146" s="692"/>
      <c r="S146" s="154"/>
      <c r="T146" s="154" t="s">
        <v>48</v>
      </c>
      <c r="U146" s="154"/>
      <c r="V146" s="154"/>
      <c r="W146" s="154"/>
      <c r="X146" s="146"/>
    </row>
    <row r="147" spans="1:28" s="145" customFormat="1" ht="21" customHeight="1">
      <c r="A147" s="684" t="s">
        <v>71</v>
      </c>
      <c r="B147" s="684"/>
      <c r="C147" s="684"/>
      <c r="D147" s="684"/>
      <c r="E147" s="684"/>
      <c r="F147" s="684"/>
      <c r="G147" s="160" t="s">
        <v>67</v>
      </c>
      <c r="H147" s="160" t="s">
        <v>66</v>
      </c>
      <c r="I147" s="165" t="s">
        <v>108</v>
      </c>
      <c r="J147" s="163" t="s">
        <v>107</v>
      </c>
      <c r="K147" s="164" t="s">
        <v>106</v>
      </c>
      <c r="L147" s="163" t="s">
        <v>105</v>
      </c>
      <c r="M147" s="164" t="s">
        <v>104</v>
      </c>
      <c r="N147" s="163" t="s">
        <v>103</v>
      </c>
      <c r="O147" s="164" t="s">
        <v>102</v>
      </c>
      <c r="P147" s="163" t="s">
        <v>101</v>
      </c>
      <c r="Q147" s="162" t="s">
        <v>100</v>
      </c>
      <c r="R147" s="161" t="s">
        <v>99</v>
      </c>
      <c r="S147" s="154"/>
      <c r="T147" s="684" t="s">
        <v>68</v>
      </c>
      <c r="U147" s="684"/>
      <c r="V147" s="684"/>
      <c r="W147" s="684"/>
      <c r="X147" s="146"/>
    </row>
    <row r="148" spans="1:28" s="145" customFormat="1" ht="21" customHeight="1">
      <c r="A148" s="685"/>
      <c r="B148" s="685"/>
      <c r="C148" s="685"/>
      <c r="D148" s="685"/>
      <c r="E148" s="154"/>
      <c r="F148" s="157"/>
      <c r="G148" s="160"/>
      <c r="H148" s="160" t="s">
        <v>98</v>
      </c>
      <c r="I148" s="159"/>
      <c r="J148" s="157" t="s">
        <v>97</v>
      </c>
      <c r="K148" s="158" t="s">
        <v>97</v>
      </c>
      <c r="L148" s="157" t="s">
        <v>97</v>
      </c>
      <c r="M148" s="158" t="s">
        <v>97</v>
      </c>
      <c r="N148" s="157" t="s">
        <v>97</v>
      </c>
      <c r="O148" s="158" t="s">
        <v>97</v>
      </c>
      <c r="P148" s="157" t="s">
        <v>97</v>
      </c>
      <c r="Q148" s="156" t="s">
        <v>97</v>
      </c>
      <c r="R148" s="155"/>
      <c r="S148" s="154"/>
      <c r="T148" s="694"/>
      <c r="U148" s="694"/>
      <c r="V148" s="694"/>
      <c r="W148" s="694"/>
      <c r="X148" s="146"/>
    </row>
    <row r="149" spans="1:28" s="145" customFormat="1" ht="21" customHeight="1">
      <c r="A149" s="147"/>
      <c r="B149" s="147"/>
      <c r="C149" s="147"/>
      <c r="D149" s="153"/>
      <c r="E149" s="153"/>
      <c r="F149" s="153"/>
      <c r="G149" s="152"/>
      <c r="H149" s="152" t="s">
        <v>96</v>
      </c>
      <c r="I149" s="151"/>
      <c r="J149" s="150">
        <v>3000</v>
      </c>
      <c r="K149" s="149">
        <v>5000</v>
      </c>
      <c r="L149" s="150">
        <v>10000</v>
      </c>
      <c r="M149" s="149">
        <v>15000</v>
      </c>
      <c r="N149" s="150">
        <v>30000</v>
      </c>
      <c r="O149" s="149">
        <v>50000</v>
      </c>
      <c r="P149" s="150">
        <v>100000</v>
      </c>
      <c r="Q149" s="149">
        <v>300000</v>
      </c>
      <c r="R149" s="148"/>
      <c r="S149" s="147"/>
      <c r="T149" s="147"/>
      <c r="U149" s="147"/>
      <c r="V149" s="147"/>
      <c r="W149" s="147"/>
      <c r="X149" s="146"/>
    </row>
    <row r="150" spans="1:28" s="116" customFormat="1" ht="22.95" customHeight="1">
      <c r="A150" s="144" t="s">
        <v>95</v>
      </c>
      <c r="B150" s="131"/>
      <c r="C150" s="131"/>
      <c r="D150" s="131"/>
      <c r="E150" s="143"/>
      <c r="F150" s="127"/>
      <c r="G150" s="141">
        <v>12741492928.389999</v>
      </c>
      <c r="H150" s="141">
        <v>15992.03</v>
      </c>
      <c r="I150" s="138" t="s">
        <v>46</v>
      </c>
      <c r="J150" s="141">
        <v>2416.27</v>
      </c>
      <c r="K150" s="138">
        <v>3875.31</v>
      </c>
      <c r="L150" s="138">
        <v>6664.25</v>
      </c>
      <c r="M150" s="138">
        <v>11133.08</v>
      </c>
      <c r="N150" s="141">
        <v>18785.48</v>
      </c>
      <c r="O150" s="141">
        <v>32731.98</v>
      </c>
      <c r="P150" s="138">
        <v>61361.61</v>
      </c>
      <c r="Q150" s="140">
        <v>105957.58</v>
      </c>
      <c r="R150" s="139" t="s">
        <v>46</v>
      </c>
      <c r="S150" s="142" t="s">
        <v>94</v>
      </c>
      <c r="T150" s="133"/>
      <c r="U150" s="133"/>
      <c r="V150" s="133"/>
      <c r="W150" s="133"/>
      <c r="X150" s="100"/>
      <c r="Y150" s="117"/>
      <c r="Z150" s="117"/>
      <c r="AB150" s="119"/>
    </row>
    <row r="151" spans="1:28" s="116" customFormat="1" ht="22.95" customHeight="1">
      <c r="A151" s="131"/>
      <c r="B151" s="131" t="s">
        <v>93</v>
      </c>
      <c r="C151" s="131"/>
      <c r="D151" s="131"/>
      <c r="E151" s="131"/>
      <c r="F151" s="127"/>
      <c r="G151" s="141" t="s">
        <v>48</v>
      </c>
      <c r="H151" s="141" t="s">
        <v>48</v>
      </c>
      <c r="I151" s="138" t="s">
        <v>48</v>
      </c>
      <c r="J151" s="141" t="s">
        <v>48</v>
      </c>
      <c r="K151" s="138" t="s">
        <v>48</v>
      </c>
      <c r="L151" s="138" t="s">
        <v>48</v>
      </c>
      <c r="M151" s="138" t="s">
        <v>48</v>
      </c>
      <c r="N151" s="141" t="s">
        <v>48</v>
      </c>
      <c r="O151" s="141" t="s">
        <v>48</v>
      </c>
      <c r="P151" s="138" t="s">
        <v>48</v>
      </c>
      <c r="Q151" s="140" t="s">
        <v>48</v>
      </c>
      <c r="R151" s="139" t="s">
        <v>48</v>
      </c>
      <c r="S151" s="133"/>
      <c r="T151" s="133" t="s">
        <v>92</v>
      </c>
      <c r="U151" s="133"/>
      <c r="V151" s="133"/>
      <c r="W151" s="133"/>
      <c r="X151" s="100"/>
      <c r="Y151" s="117"/>
      <c r="Z151" s="117"/>
      <c r="AB151" s="119"/>
    </row>
    <row r="152" spans="1:28" s="116" customFormat="1" ht="22.95" customHeight="1">
      <c r="A152" s="131"/>
      <c r="B152" s="131"/>
      <c r="C152" s="131"/>
      <c r="D152" s="131"/>
      <c r="E152" s="132" t="s">
        <v>91</v>
      </c>
      <c r="F152" s="127"/>
      <c r="G152" s="125">
        <v>191436456.72</v>
      </c>
      <c r="H152" s="125">
        <v>189.6</v>
      </c>
      <c r="I152" s="124" t="s">
        <v>46</v>
      </c>
      <c r="J152" s="125" t="s">
        <v>46</v>
      </c>
      <c r="K152" s="124">
        <v>15.39</v>
      </c>
      <c r="L152" s="124">
        <v>111.68</v>
      </c>
      <c r="M152" s="124">
        <v>238.01</v>
      </c>
      <c r="N152" s="125">
        <v>235.09</v>
      </c>
      <c r="O152" s="125">
        <v>229.37</v>
      </c>
      <c r="P152" s="124">
        <v>398.59</v>
      </c>
      <c r="Q152" s="123">
        <v>9.5500000000000007</v>
      </c>
      <c r="R152" s="122" t="s">
        <v>46</v>
      </c>
      <c r="S152" s="118"/>
      <c r="T152" s="118"/>
      <c r="U152" s="118"/>
      <c r="V152" s="118"/>
      <c r="W152" s="118" t="s">
        <v>90</v>
      </c>
      <c r="X152" s="100"/>
      <c r="Y152" s="117"/>
      <c r="Z152" s="117"/>
      <c r="AB152" s="119"/>
    </row>
    <row r="153" spans="1:28" s="116" customFormat="1" ht="22.95" customHeight="1">
      <c r="A153" s="131"/>
      <c r="B153" s="131"/>
      <c r="C153" s="131"/>
      <c r="D153" s="131"/>
      <c r="E153" s="132" t="s">
        <v>82</v>
      </c>
      <c r="F153" s="127"/>
      <c r="G153" s="125">
        <v>5179168537.1000004</v>
      </c>
      <c r="H153" s="125">
        <v>5649.33</v>
      </c>
      <c r="I153" s="124" t="s">
        <v>46</v>
      </c>
      <c r="J153" s="125">
        <v>358.34</v>
      </c>
      <c r="K153" s="124">
        <v>1306</v>
      </c>
      <c r="L153" s="124">
        <v>2536.16</v>
      </c>
      <c r="M153" s="124">
        <v>4638.97</v>
      </c>
      <c r="N153" s="125">
        <v>7175.34</v>
      </c>
      <c r="O153" s="125">
        <v>10282.33</v>
      </c>
      <c r="P153" s="124">
        <v>18226.41</v>
      </c>
      <c r="Q153" s="123">
        <v>19970.2</v>
      </c>
      <c r="R153" s="122" t="s">
        <v>46</v>
      </c>
      <c r="S153" s="118"/>
      <c r="T153" s="118"/>
      <c r="U153" s="118"/>
      <c r="V153" s="118"/>
      <c r="W153" s="118" t="s">
        <v>89</v>
      </c>
      <c r="X153" s="100"/>
      <c r="Y153" s="117"/>
      <c r="Z153" s="117"/>
      <c r="AB153" s="119"/>
    </row>
    <row r="154" spans="1:28" s="116" customFormat="1" ht="22.95" customHeight="1">
      <c r="A154" s="131"/>
      <c r="B154" s="131"/>
      <c r="C154" s="131"/>
      <c r="D154" s="131"/>
      <c r="E154" s="132" t="s">
        <v>80</v>
      </c>
      <c r="F154" s="127"/>
      <c r="G154" s="125">
        <v>5044287864.6199999</v>
      </c>
      <c r="H154" s="125">
        <v>7299.24</v>
      </c>
      <c r="I154" s="124" t="s">
        <v>46</v>
      </c>
      <c r="J154" s="125">
        <v>124.04</v>
      </c>
      <c r="K154" s="124">
        <v>847.61</v>
      </c>
      <c r="L154" s="124">
        <v>1934.76</v>
      </c>
      <c r="M154" s="124">
        <v>3674.96</v>
      </c>
      <c r="N154" s="125">
        <v>8075.96</v>
      </c>
      <c r="O154" s="125">
        <v>17867.41</v>
      </c>
      <c r="P154" s="124">
        <v>37505.93</v>
      </c>
      <c r="Q154" s="123">
        <v>82127.539999999994</v>
      </c>
      <c r="R154" s="122" t="s">
        <v>46</v>
      </c>
      <c r="S154" s="118"/>
      <c r="T154" s="118"/>
      <c r="U154" s="118"/>
      <c r="V154" s="118"/>
      <c r="W154" s="118" t="s">
        <v>88</v>
      </c>
      <c r="X154" s="100"/>
      <c r="Y154" s="117"/>
      <c r="Z154" s="117"/>
      <c r="AB154" s="119"/>
    </row>
    <row r="155" spans="1:28" s="116" customFormat="1" ht="22.95" customHeight="1">
      <c r="A155" s="128"/>
      <c r="B155" s="128"/>
      <c r="C155" s="128"/>
      <c r="D155" s="120"/>
      <c r="E155" s="120"/>
      <c r="F155" s="127"/>
      <c r="G155" s="137" t="s">
        <v>48</v>
      </c>
      <c r="H155" s="137" t="s">
        <v>48</v>
      </c>
      <c r="I155" s="136" t="s">
        <v>48</v>
      </c>
      <c r="J155" s="137" t="s">
        <v>48</v>
      </c>
      <c r="K155" s="138" t="s">
        <v>48</v>
      </c>
      <c r="L155" s="138" t="s">
        <v>48</v>
      </c>
      <c r="M155" s="136" t="s">
        <v>48</v>
      </c>
      <c r="N155" s="137" t="s">
        <v>48</v>
      </c>
      <c r="O155" s="137" t="s">
        <v>48</v>
      </c>
      <c r="P155" s="136" t="s">
        <v>48</v>
      </c>
      <c r="Q155" s="135" t="s">
        <v>48</v>
      </c>
      <c r="R155" s="134" t="s">
        <v>48</v>
      </c>
      <c r="S155" s="121"/>
      <c r="T155" s="129"/>
      <c r="U155" s="129"/>
      <c r="W155" s="133" t="s">
        <v>78</v>
      </c>
      <c r="X155" s="100"/>
      <c r="Y155" s="117"/>
      <c r="Z155" s="117"/>
      <c r="AB155" s="119"/>
    </row>
    <row r="156" spans="1:28" s="116" customFormat="1" ht="22.95" customHeight="1">
      <c r="A156" s="128"/>
      <c r="B156" s="131" t="s">
        <v>87</v>
      </c>
      <c r="C156" s="131"/>
      <c r="D156" s="131"/>
      <c r="E156" s="131"/>
      <c r="F156" s="127"/>
      <c r="G156" s="137" t="s">
        <v>48</v>
      </c>
      <c r="H156" s="137" t="s">
        <v>48</v>
      </c>
      <c r="I156" s="136" t="s">
        <v>48</v>
      </c>
      <c r="J156" s="137" t="s">
        <v>48</v>
      </c>
      <c r="K156" s="138" t="s">
        <v>48</v>
      </c>
      <c r="L156" s="138" t="s">
        <v>48</v>
      </c>
      <c r="M156" s="136" t="s">
        <v>48</v>
      </c>
      <c r="N156" s="137" t="s">
        <v>48</v>
      </c>
      <c r="O156" s="137" t="s">
        <v>48</v>
      </c>
      <c r="P156" s="136" t="s">
        <v>48</v>
      </c>
      <c r="Q156" s="135" t="s">
        <v>48</v>
      </c>
      <c r="R156" s="134" t="s">
        <v>48</v>
      </c>
      <c r="S156" s="121"/>
      <c r="T156" s="133" t="s">
        <v>86</v>
      </c>
      <c r="V156" s="129"/>
      <c r="W156" s="128"/>
      <c r="X156" s="100"/>
      <c r="Y156" s="117"/>
    </row>
    <row r="157" spans="1:28" s="116" customFormat="1" ht="22.95" customHeight="1">
      <c r="A157" s="128"/>
      <c r="B157" s="131"/>
      <c r="C157" s="131"/>
      <c r="D157" s="131"/>
      <c r="E157" s="132" t="s">
        <v>85</v>
      </c>
      <c r="F157" s="127"/>
      <c r="G157" s="125"/>
      <c r="H157" s="125"/>
      <c r="I157" s="124"/>
      <c r="J157" s="125"/>
      <c r="K157" s="124"/>
      <c r="L157" s="124"/>
      <c r="M157" s="124"/>
      <c r="N157" s="125"/>
      <c r="O157" s="125"/>
      <c r="P157" s="124"/>
      <c r="Q157" s="123"/>
      <c r="R157" s="122"/>
      <c r="S157" s="121"/>
      <c r="T157" s="129"/>
      <c r="U157" s="129"/>
      <c r="V157" s="119"/>
      <c r="W157" s="118" t="s">
        <v>84</v>
      </c>
      <c r="X157" s="100"/>
      <c r="Y157" s="117"/>
    </row>
    <row r="158" spans="1:28" s="116" customFormat="1" ht="22.95" customHeight="1">
      <c r="A158" s="128"/>
      <c r="B158" s="128"/>
      <c r="C158" s="128"/>
      <c r="D158" s="120"/>
      <c r="E158" s="120"/>
      <c r="F158" s="127"/>
      <c r="G158" s="125">
        <v>1189923792.05</v>
      </c>
      <c r="H158" s="125">
        <v>1385.86</v>
      </c>
      <c r="I158" s="124" t="s">
        <v>46</v>
      </c>
      <c r="J158" s="125">
        <v>603.73</v>
      </c>
      <c r="K158" s="124">
        <v>729</v>
      </c>
      <c r="L158" s="124">
        <v>997.19</v>
      </c>
      <c r="M158" s="124">
        <v>1189.1600000000001</v>
      </c>
      <c r="N158" s="125">
        <v>1480.9</v>
      </c>
      <c r="O158" s="125">
        <v>2435.9499999999998</v>
      </c>
      <c r="P158" s="124">
        <v>3904.3</v>
      </c>
      <c r="Q158" s="123">
        <v>2960.22</v>
      </c>
      <c r="R158" s="122" t="s">
        <v>46</v>
      </c>
      <c r="S158" s="121"/>
      <c r="T158" s="129"/>
      <c r="U158" s="129"/>
      <c r="V158" s="119"/>
      <c r="W158" s="118" t="s">
        <v>83</v>
      </c>
      <c r="X158" s="100"/>
      <c r="Y158" s="117"/>
    </row>
    <row r="159" spans="1:28" s="116" customFormat="1" ht="22.95" customHeight="1">
      <c r="A159" s="128"/>
      <c r="B159" s="128"/>
      <c r="C159" s="128"/>
      <c r="D159" s="131"/>
      <c r="E159" s="130" t="s">
        <v>82</v>
      </c>
      <c r="F159" s="127"/>
      <c r="G159" s="125">
        <v>926693863.99000001</v>
      </c>
      <c r="H159" s="125">
        <v>1187.6099999999999</v>
      </c>
      <c r="I159" s="124" t="s">
        <v>46</v>
      </c>
      <c r="J159" s="125">
        <v>1141.28</v>
      </c>
      <c r="K159" s="124">
        <v>785.57</v>
      </c>
      <c r="L159" s="124">
        <v>929</v>
      </c>
      <c r="M159" s="124">
        <v>1173.3499999999999</v>
      </c>
      <c r="N159" s="125">
        <v>1469.37</v>
      </c>
      <c r="O159" s="125">
        <v>1374.92</v>
      </c>
      <c r="P159" s="124">
        <v>736.57</v>
      </c>
      <c r="Q159" s="123">
        <v>673.82</v>
      </c>
      <c r="R159" s="122" t="s">
        <v>46</v>
      </c>
      <c r="S159" s="121"/>
      <c r="T159" s="129"/>
      <c r="U159" s="129"/>
      <c r="V159" s="119"/>
      <c r="W159" s="118" t="s">
        <v>81</v>
      </c>
      <c r="X159" s="100"/>
      <c r="Y159" s="117"/>
      <c r="Z159" s="117"/>
    </row>
    <row r="160" spans="1:28" s="116" customFormat="1" ht="22.95" customHeight="1">
      <c r="A160" s="128"/>
      <c r="B160" s="128"/>
      <c r="C160" s="128"/>
      <c r="D160" s="131"/>
      <c r="E160" s="130" t="s">
        <v>80</v>
      </c>
      <c r="F160" s="127"/>
      <c r="G160" s="125"/>
      <c r="H160" s="125">
        <v>280.41000000000003</v>
      </c>
      <c r="I160" s="124" t="s">
        <v>46</v>
      </c>
      <c r="J160" s="125">
        <v>188.87</v>
      </c>
      <c r="K160" s="124">
        <v>192.67</v>
      </c>
      <c r="L160" s="124">
        <v>155.87</v>
      </c>
      <c r="M160" s="124">
        <v>218.63</v>
      </c>
      <c r="N160" s="125">
        <v>348.82</v>
      </c>
      <c r="O160" s="125">
        <v>542</v>
      </c>
      <c r="P160" s="124">
        <v>589.80999999999995</v>
      </c>
      <c r="Q160" s="123">
        <v>216.25</v>
      </c>
      <c r="R160" s="122" t="s">
        <v>46</v>
      </c>
      <c r="S160" s="121"/>
      <c r="T160" s="129"/>
      <c r="U160" s="129"/>
      <c r="V160" s="119"/>
      <c r="W160" s="118" t="s">
        <v>79</v>
      </c>
      <c r="X160" s="100"/>
      <c r="Y160" s="117"/>
      <c r="Z160" s="117"/>
    </row>
    <row r="161" spans="1:29" s="116" customFormat="1" ht="22.95" customHeight="1">
      <c r="A161" s="128"/>
      <c r="B161" s="128"/>
      <c r="C161" s="128"/>
      <c r="D161" s="120"/>
      <c r="E161" s="120"/>
      <c r="F161" s="127"/>
      <c r="G161" s="125">
        <v>209982413.91999999</v>
      </c>
      <c r="H161" s="125"/>
      <c r="I161" s="124"/>
      <c r="J161" s="125"/>
      <c r="K161" s="124"/>
      <c r="L161" s="126"/>
      <c r="M161" s="124"/>
      <c r="N161" s="125"/>
      <c r="O161" s="125"/>
      <c r="P161" s="124"/>
      <c r="Q161" s="123"/>
      <c r="R161" s="122"/>
      <c r="S161" s="121"/>
      <c r="T161" s="120"/>
      <c r="U161" s="120"/>
      <c r="V161" s="119"/>
      <c r="W161" s="118" t="s">
        <v>78</v>
      </c>
      <c r="X161" s="100"/>
      <c r="Y161" s="117"/>
      <c r="Z161" s="117"/>
    </row>
    <row r="162" spans="1:29" ht="10.5" customHeight="1">
      <c r="A162" s="46"/>
      <c r="B162" s="46"/>
      <c r="C162" s="46"/>
      <c r="D162" s="46"/>
      <c r="E162" s="46"/>
      <c r="F162" s="48"/>
      <c r="G162" s="48"/>
      <c r="H162" s="114"/>
      <c r="I162" s="113"/>
      <c r="J162" s="114"/>
      <c r="K162" s="113"/>
      <c r="L162" s="115"/>
      <c r="M162" s="113"/>
      <c r="N162" s="114"/>
      <c r="O162" s="114"/>
      <c r="P162" s="113"/>
      <c r="Q162" s="112"/>
      <c r="R162" s="111"/>
      <c r="S162" s="45"/>
      <c r="T162" s="46"/>
      <c r="U162" s="46"/>
      <c r="V162" s="46"/>
      <c r="W162" s="46"/>
    </row>
    <row r="163" spans="1:29" s="43" customFormat="1" ht="9" customHeight="1">
      <c r="A163" s="42"/>
      <c r="B163" s="42"/>
      <c r="C163" s="42"/>
      <c r="D163" s="42"/>
      <c r="E163" s="42"/>
      <c r="F163" s="42"/>
      <c r="G163" s="42"/>
      <c r="H163" s="106"/>
      <c r="I163" s="107"/>
      <c r="J163" s="106"/>
      <c r="K163" s="107"/>
      <c r="L163" s="107"/>
      <c r="M163" s="107"/>
      <c r="N163" s="106"/>
      <c r="O163" s="106"/>
      <c r="P163" s="107"/>
      <c r="Q163" s="106"/>
      <c r="R163" s="105"/>
      <c r="S163" s="52"/>
      <c r="T163" s="51"/>
      <c r="U163" s="51"/>
      <c r="V163" s="57"/>
      <c r="W163" s="55"/>
      <c r="X163" s="110"/>
    </row>
    <row r="164" spans="1:29" s="43" customFormat="1" ht="16.5" customHeight="1">
      <c r="A164" s="33" t="s">
        <v>44</v>
      </c>
      <c r="B164" s="33"/>
      <c r="C164" s="33" t="s">
        <v>43</v>
      </c>
      <c r="E164" s="42"/>
      <c r="F164" s="42"/>
      <c r="G164" s="42"/>
      <c r="H164" s="106"/>
      <c r="I164" s="107"/>
      <c r="J164" s="106"/>
      <c r="K164" s="107"/>
      <c r="L164" s="107"/>
      <c r="M164" s="107"/>
      <c r="N164" s="106"/>
      <c r="O164" s="106"/>
      <c r="P164" s="107"/>
      <c r="Q164" s="106"/>
      <c r="R164" s="105"/>
      <c r="S164" s="52"/>
      <c r="T164" s="51"/>
      <c r="U164" s="51"/>
      <c r="V164" s="57"/>
      <c r="W164" s="55"/>
      <c r="X164" s="110"/>
    </row>
    <row r="165" spans="1:29" s="42" customFormat="1" ht="16.5" customHeight="1">
      <c r="A165" s="33" t="s">
        <v>42</v>
      </c>
      <c r="B165" s="33"/>
      <c r="D165" s="33" t="s">
        <v>41</v>
      </c>
      <c r="H165" s="109"/>
      <c r="I165" s="109"/>
      <c r="J165" s="109"/>
      <c r="K165" s="109"/>
      <c r="L165" s="108"/>
      <c r="M165" s="107"/>
      <c r="N165" s="106"/>
      <c r="O165" s="106"/>
      <c r="P165" s="107"/>
      <c r="Q165" s="106"/>
      <c r="R165" s="105"/>
      <c r="X165" s="104"/>
      <c r="AC165" s="38"/>
    </row>
    <row r="166" spans="1:29" ht="22.5" customHeight="1">
      <c r="I166" s="102"/>
      <c r="Q166" s="76"/>
      <c r="S166" s="101"/>
    </row>
    <row r="167" spans="1:29" ht="12.75" customHeight="1">
      <c r="I167" s="102"/>
      <c r="Q167" s="76"/>
      <c r="S167" s="101"/>
    </row>
    <row r="168" spans="1:29" ht="13.95" customHeight="1">
      <c r="I168" s="102"/>
      <c r="Q168" s="76"/>
      <c r="S168" s="101"/>
      <c r="X168" s="103"/>
    </row>
    <row r="169" spans="1:29">
      <c r="I169" s="102"/>
      <c r="Q169" s="76"/>
      <c r="S169" s="101"/>
      <c r="X169" s="695">
        <v>19</v>
      </c>
    </row>
    <row r="170" spans="1:29" ht="22.95" customHeight="1">
      <c r="I170" s="102"/>
      <c r="Q170" s="76"/>
      <c r="S170" s="101"/>
      <c r="X170" s="695"/>
    </row>
    <row r="171" spans="1:29" ht="29.4" customHeight="1">
      <c r="I171" s="102"/>
      <c r="Q171" s="76"/>
      <c r="S171" s="101"/>
    </row>
    <row r="172" spans="1:29">
      <c r="I172" s="102"/>
      <c r="Q172" s="76"/>
      <c r="S172" s="101"/>
    </row>
    <row r="173" spans="1:29">
      <c r="I173" s="102"/>
      <c r="Q173" s="76"/>
      <c r="S173" s="101"/>
    </row>
    <row r="174" spans="1:29">
      <c r="I174" s="102"/>
      <c r="Q174" s="76"/>
      <c r="S174" s="101"/>
    </row>
    <row r="175" spans="1:29">
      <c r="I175" s="102"/>
      <c r="Q175" s="76"/>
      <c r="S175" s="101"/>
    </row>
    <row r="176" spans="1:29">
      <c r="I176" s="102"/>
      <c r="Q176" s="76"/>
      <c r="S176" s="101"/>
    </row>
    <row r="177" spans="9:19" s="76" customFormat="1">
      <c r="I177" s="102"/>
      <c r="S177" s="101"/>
    </row>
    <row r="178" spans="9:19" s="76" customFormat="1">
      <c r="I178" s="102"/>
      <c r="S178" s="101"/>
    </row>
    <row r="179" spans="9:19" s="76" customFormat="1">
      <c r="I179" s="102"/>
      <c r="S179" s="101"/>
    </row>
    <row r="180" spans="9:19" s="76" customFormat="1">
      <c r="I180" s="102"/>
      <c r="S180" s="101"/>
    </row>
    <row r="181" spans="9:19" s="76" customFormat="1">
      <c r="I181" s="102"/>
      <c r="S181" s="101"/>
    </row>
    <row r="182" spans="9:19" s="76" customFormat="1">
      <c r="I182" s="102"/>
      <c r="S182" s="101"/>
    </row>
    <row r="183" spans="9:19" s="76" customFormat="1">
      <c r="I183" s="102"/>
      <c r="S183" s="101"/>
    </row>
    <row r="184" spans="9:19" s="76" customFormat="1">
      <c r="I184" s="102"/>
      <c r="S184" s="101"/>
    </row>
    <row r="185" spans="9:19" s="76" customFormat="1">
      <c r="I185" s="102"/>
      <c r="S185" s="101"/>
    </row>
    <row r="186" spans="9:19" s="76" customFormat="1">
      <c r="I186" s="102"/>
      <c r="S186" s="101"/>
    </row>
    <row r="187" spans="9:19" s="76" customFormat="1">
      <c r="I187" s="102"/>
      <c r="S187" s="101"/>
    </row>
    <row r="188" spans="9:19" s="76" customFormat="1">
      <c r="I188" s="102"/>
      <c r="S188" s="101"/>
    </row>
    <row r="189" spans="9:19" s="76" customFormat="1">
      <c r="I189" s="102"/>
      <c r="S189" s="101"/>
    </row>
    <row r="190" spans="9:19" s="76" customFormat="1">
      <c r="I190" s="102"/>
      <c r="S190" s="101"/>
    </row>
    <row r="191" spans="9:19" s="76" customFormat="1">
      <c r="I191" s="102"/>
      <c r="S191" s="101"/>
    </row>
    <row r="192" spans="9:19" s="76" customFormat="1">
      <c r="I192" s="102"/>
      <c r="S192" s="101"/>
    </row>
    <row r="193" spans="9:19" s="76" customFormat="1">
      <c r="I193" s="102"/>
      <c r="S193" s="101"/>
    </row>
    <row r="194" spans="9:19" s="76" customFormat="1">
      <c r="I194" s="102"/>
      <c r="S194" s="101"/>
    </row>
    <row r="195" spans="9:19" s="76" customFormat="1">
      <c r="I195" s="102"/>
      <c r="S195" s="101"/>
    </row>
    <row r="196" spans="9:19" s="76" customFormat="1">
      <c r="I196" s="102"/>
      <c r="S196" s="101"/>
    </row>
  </sheetData>
  <mergeCells count="44">
    <mergeCell ref="A9:D9"/>
    <mergeCell ref="T9:W9"/>
    <mergeCell ref="A65:F65"/>
    <mergeCell ref="E5:F5"/>
    <mergeCell ref="I6:R6"/>
    <mergeCell ref="I7:R7"/>
    <mergeCell ref="A8:F8"/>
    <mergeCell ref="T8:W8"/>
    <mergeCell ref="A38:D38"/>
    <mergeCell ref="E62:F62"/>
    <mergeCell ref="I63:R63"/>
    <mergeCell ref="I64:R64"/>
    <mergeCell ref="X169:X170"/>
    <mergeCell ref="T38:W38"/>
    <mergeCell ref="E34:F34"/>
    <mergeCell ref="I35:R35"/>
    <mergeCell ref="I36:R36"/>
    <mergeCell ref="A37:F37"/>
    <mergeCell ref="T37:W37"/>
    <mergeCell ref="A148:D148"/>
    <mergeCell ref="T148:W148"/>
    <mergeCell ref="E89:F89"/>
    <mergeCell ref="I90:R90"/>
    <mergeCell ref="I91:R91"/>
    <mergeCell ref="A92:F92"/>
    <mergeCell ref="T92:W92"/>
    <mergeCell ref="A93:D93"/>
    <mergeCell ref="T93:W93"/>
    <mergeCell ref="A147:F147"/>
    <mergeCell ref="X112:X113"/>
    <mergeCell ref="A121:D121"/>
    <mergeCell ref="T121:W121"/>
    <mergeCell ref="E144:F144"/>
    <mergeCell ref="I145:R145"/>
    <mergeCell ref="T65:W65"/>
    <mergeCell ref="A66:D66"/>
    <mergeCell ref="T147:W147"/>
    <mergeCell ref="E117:F117"/>
    <mergeCell ref="I118:R118"/>
    <mergeCell ref="I119:R119"/>
    <mergeCell ref="A120:F120"/>
    <mergeCell ref="T120:W120"/>
    <mergeCell ref="I146:R146"/>
    <mergeCell ref="T66:W66"/>
  </mergeCells>
  <pageMargins left="0.35433070866141736" right="0" top="0.62992125984251968" bottom="0.62992125984251968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B1" sqref="B1"/>
    </sheetView>
  </sheetViews>
  <sheetFormatPr defaultColWidth="9.109375" defaultRowHeight="13.8"/>
  <cols>
    <col min="1" max="1" width="8.33203125" style="246" customWidth="1"/>
    <col min="2" max="2" width="2" style="246" customWidth="1"/>
    <col min="3" max="3" width="8" style="245" customWidth="1"/>
    <col min="4" max="4" width="9.44140625" style="245" customWidth="1"/>
    <col min="5" max="5" width="18.6640625" style="245" customWidth="1"/>
    <col min="6" max="6" width="12.6640625" style="245" customWidth="1"/>
    <col min="7" max="7" width="13.33203125" style="245" customWidth="1"/>
    <col min="8" max="8" width="9.5546875" style="245" customWidth="1"/>
    <col min="9" max="9" width="9.33203125" style="245" customWidth="1"/>
    <col min="10" max="10" width="9.6640625" style="245" customWidth="1"/>
    <col min="11" max="11" width="9.33203125" style="245" customWidth="1"/>
    <col min="12" max="12" width="9.6640625" style="245" customWidth="1"/>
    <col min="13" max="13" width="10.109375" style="245" customWidth="1"/>
    <col min="14" max="14" width="10" style="245" customWidth="1"/>
    <col min="15" max="15" width="9.6640625" style="245" customWidth="1"/>
    <col min="16" max="16" width="20.88671875" style="246" customWidth="1"/>
    <col min="17" max="17" width="4.5546875" style="245" customWidth="1"/>
    <col min="18" max="18" width="4" style="245" customWidth="1"/>
    <col min="19" max="16384" width="9.109375" style="245"/>
  </cols>
  <sheetData>
    <row r="1" spans="1:16" ht="40.5" customHeight="1">
      <c r="P1" s="285">
        <v>20</v>
      </c>
    </row>
    <row r="2" spans="1:16" s="282" customFormat="1" ht="22.5" customHeight="1">
      <c r="A2" s="283" t="s">
        <v>303</v>
      </c>
      <c r="B2" s="283" t="s">
        <v>302</v>
      </c>
      <c r="O2" s="284"/>
      <c r="P2" s="283"/>
    </row>
    <row r="3" spans="1:16" s="282" customFormat="1" ht="22.5" customHeight="1">
      <c r="A3" s="283" t="s">
        <v>301</v>
      </c>
      <c r="B3" s="283" t="s">
        <v>300</v>
      </c>
      <c r="O3" s="283"/>
      <c r="P3" s="283"/>
    </row>
    <row r="4" spans="1:16" s="282" customFormat="1" ht="22.5" customHeight="1">
      <c r="A4" s="283" t="s">
        <v>299</v>
      </c>
      <c r="B4" s="283" t="s">
        <v>298</v>
      </c>
      <c r="O4" s="283"/>
      <c r="P4" s="283"/>
    </row>
    <row r="5" spans="1:16" ht="11.25" customHeight="1">
      <c r="A5" s="253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</row>
    <row r="6" spans="1:16" ht="11.25" customHeight="1">
      <c r="A6" s="696"/>
      <c r="B6" s="696"/>
      <c r="C6" s="696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3"/>
    </row>
    <row r="7" spans="1:16" s="267" customFormat="1" ht="21.75" customHeight="1">
      <c r="A7" s="280"/>
      <c r="B7" s="280"/>
      <c r="C7" s="697" t="s">
        <v>297</v>
      </c>
      <c r="D7" s="698"/>
      <c r="E7" s="277" t="s">
        <v>296</v>
      </c>
      <c r="F7" s="697" t="s">
        <v>295</v>
      </c>
      <c r="G7" s="699"/>
      <c r="H7" s="699"/>
      <c r="I7" s="698"/>
      <c r="J7" s="697" t="s">
        <v>294</v>
      </c>
      <c r="K7" s="700"/>
      <c r="L7" s="700"/>
      <c r="M7" s="698"/>
      <c r="N7" s="281"/>
      <c r="O7" s="280"/>
      <c r="P7" s="279"/>
    </row>
    <row r="8" spans="1:16" s="267" customFormat="1" ht="21.75" customHeight="1">
      <c r="A8" s="275"/>
      <c r="B8" s="275"/>
      <c r="C8" s="697" t="s">
        <v>293</v>
      </c>
      <c r="D8" s="698"/>
      <c r="E8" s="276" t="s">
        <v>292</v>
      </c>
      <c r="F8" s="701" t="s">
        <v>291</v>
      </c>
      <c r="G8" s="702"/>
      <c r="H8" s="702"/>
      <c r="I8" s="703"/>
      <c r="J8" s="701" t="s">
        <v>290</v>
      </c>
      <c r="K8" s="702"/>
      <c r="L8" s="702"/>
      <c r="M8" s="703"/>
      <c r="N8" s="697" t="s">
        <v>289</v>
      </c>
      <c r="O8" s="699"/>
      <c r="P8" s="274" t="s">
        <v>288</v>
      </c>
    </row>
    <row r="9" spans="1:16" s="267" customFormat="1" ht="21.75" customHeight="1">
      <c r="A9" s="699" t="s">
        <v>287</v>
      </c>
      <c r="B9" s="698"/>
      <c r="C9" s="704" t="s">
        <v>286</v>
      </c>
      <c r="D9" s="705"/>
      <c r="E9" s="276" t="s">
        <v>285</v>
      </c>
      <c r="F9" s="706" t="s">
        <v>73</v>
      </c>
      <c r="G9" s="707"/>
      <c r="H9" s="706" t="s">
        <v>284</v>
      </c>
      <c r="I9" s="707"/>
      <c r="J9" s="706" t="s">
        <v>73</v>
      </c>
      <c r="K9" s="707"/>
      <c r="L9" s="706" t="s">
        <v>284</v>
      </c>
      <c r="M9" s="707"/>
      <c r="N9" s="697" t="s">
        <v>283</v>
      </c>
      <c r="O9" s="699"/>
      <c r="P9" s="274" t="s">
        <v>282</v>
      </c>
    </row>
    <row r="10" spans="1:16" s="267" customFormat="1" ht="21.75" customHeight="1">
      <c r="A10" s="699" t="s">
        <v>281</v>
      </c>
      <c r="B10" s="698"/>
      <c r="C10" s="276" t="s">
        <v>273</v>
      </c>
      <c r="D10" s="277" t="s">
        <v>272</v>
      </c>
      <c r="E10" s="278" t="s">
        <v>280</v>
      </c>
      <c r="F10" s="701" t="s">
        <v>279</v>
      </c>
      <c r="G10" s="703"/>
      <c r="H10" s="701" t="s">
        <v>278</v>
      </c>
      <c r="I10" s="703"/>
      <c r="J10" s="701" t="s">
        <v>279</v>
      </c>
      <c r="K10" s="703"/>
      <c r="L10" s="701" t="s">
        <v>278</v>
      </c>
      <c r="M10" s="703"/>
      <c r="N10" s="701" t="s">
        <v>277</v>
      </c>
      <c r="O10" s="702"/>
      <c r="P10" s="274" t="s">
        <v>276</v>
      </c>
    </row>
    <row r="11" spans="1:16" s="267" customFormat="1" ht="21.75" customHeight="1">
      <c r="A11" s="275"/>
      <c r="B11" s="277"/>
      <c r="C11" s="276" t="s">
        <v>275</v>
      </c>
      <c r="D11" s="277" t="s">
        <v>267</v>
      </c>
      <c r="E11" s="276" t="s">
        <v>274</v>
      </c>
      <c r="F11" s="276" t="s">
        <v>273</v>
      </c>
      <c r="G11" s="277" t="s">
        <v>272</v>
      </c>
      <c r="H11" s="276" t="s">
        <v>273</v>
      </c>
      <c r="I11" s="277" t="s">
        <v>272</v>
      </c>
      <c r="J11" s="276" t="s">
        <v>273</v>
      </c>
      <c r="K11" s="277" t="s">
        <v>272</v>
      </c>
      <c r="L11" s="276" t="s">
        <v>273</v>
      </c>
      <c r="M11" s="277" t="s">
        <v>272</v>
      </c>
      <c r="N11" s="276" t="s">
        <v>273</v>
      </c>
      <c r="O11" s="275" t="s">
        <v>272</v>
      </c>
      <c r="P11" s="274" t="s">
        <v>271</v>
      </c>
    </row>
    <row r="12" spans="1:16" s="267" customFormat="1" ht="21.75" customHeight="1">
      <c r="A12" s="272"/>
      <c r="B12" s="273"/>
      <c r="C12" s="270" t="s">
        <v>270</v>
      </c>
      <c r="D12" s="272"/>
      <c r="E12" s="270" t="s">
        <v>269</v>
      </c>
      <c r="F12" s="270" t="s">
        <v>268</v>
      </c>
      <c r="G12" s="271" t="s">
        <v>267</v>
      </c>
      <c r="H12" s="270" t="s">
        <v>268</v>
      </c>
      <c r="I12" s="271" t="s">
        <v>267</v>
      </c>
      <c r="J12" s="270" t="s">
        <v>268</v>
      </c>
      <c r="K12" s="271" t="s">
        <v>267</v>
      </c>
      <c r="L12" s="270" t="s">
        <v>268</v>
      </c>
      <c r="M12" s="271" t="s">
        <v>267</v>
      </c>
      <c r="N12" s="270" t="s">
        <v>268</v>
      </c>
      <c r="O12" s="269" t="s">
        <v>267</v>
      </c>
      <c r="P12" s="268"/>
    </row>
    <row r="13" spans="1:16" ht="22.5" customHeight="1">
      <c r="A13" s="266">
        <v>20</v>
      </c>
      <c r="B13" s="265"/>
      <c r="C13" s="262">
        <v>154645</v>
      </c>
      <c r="D13" s="264">
        <v>154645</v>
      </c>
      <c r="E13" s="262">
        <v>2800</v>
      </c>
      <c r="F13" s="263">
        <v>1073878607</v>
      </c>
      <c r="G13" s="263">
        <v>1073878607</v>
      </c>
      <c r="H13" s="261">
        <v>8.7710000000000008</v>
      </c>
      <c r="I13" s="260">
        <v>8.7710000000000008</v>
      </c>
      <c r="J13" s="262">
        <v>534717</v>
      </c>
      <c r="K13" s="264">
        <v>534717</v>
      </c>
      <c r="L13" s="261">
        <v>22.390999999999998</v>
      </c>
      <c r="M13" s="260">
        <v>22.390999999999998</v>
      </c>
      <c r="N13" s="261">
        <v>3.4580000000000002</v>
      </c>
      <c r="O13" s="260">
        <v>3.4580000000000002</v>
      </c>
      <c r="P13" s="259">
        <v>2008.3</v>
      </c>
    </row>
    <row r="14" spans="1:16" ht="22.5" customHeight="1">
      <c r="A14" s="266">
        <v>40</v>
      </c>
      <c r="B14" s="265"/>
      <c r="C14" s="262">
        <v>152372</v>
      </c>
      <c r="D14" s="264">
        <v>307017</v>
      </c>
      <c r="E14" s="262">
        <v>3763</v>
      </c>
      <c r="F14" s="263">
        <v>1680104986</v>
      </c>
      <c r="G14" s="263">
        <v>2753983593</v>
      </c>
      <c r="H14" s="261">
        <v>13.723000000000001</v>
      </c>
      <c r="I14" s="260">
        <v>22.494</v>
      </c>
      <c r="J14" s="262">
        <v>512552</v>
      </c>
      <c r="K14" s="264">
        <v>1047269</v>
      </c>
      <c r="L14" s="261">
        <v>21.463000000000001</v>
      </c>
      <c r="M14" s="260">
        <v>43.853999999999999</v>
      </c>
      <c r="N14" s="261">
        <v>3.3639999999999999</v>
      </c>
      <c r="O14" s="260">
        <v>3.411</v>
      </c>
      <c r="P14" s="259">
        <v>3277.9</v>
      </c>
    </row>
    <row r="15" spans="1:16" ht="22.5" customHeight="1">
      <c r="A15" s="266">
        <v>60</v>
      </c>
      <c r="B15" s="265"/>
      <c r="C15" s="262">
        <v>153898</v>
      </c>
      <c r="D15" s="264">
        <v>460915</v>
      </c>
      <c r="E15" s="262">
        <v>5046</v>
      </c>
      <c r="F15" s="263">
        <v>2227400966</v>
      </c>
      <c r="G15" s="263">
        <v>4981384559</v>
      </c>
      <c r="H15" s="261">
        <v>18.193000000000001</v>
      </c>
      <c r="I15" s="260">
        <v>40.686999999999998</v>
      </c>
      <c r="J15" s="262">
        <v>510532</v>
      </c>
      <c r="K15" s="264">
        <v>1557801</v>
      </c>
      <c r="L15" s="261">
        <v>21.378</v>
      </c>
      <c r="M15" s="260">
        <v>65.231999999999999</v>
      </c>
      <c r="N15" s="261">
        <v>3.3170000000000002</v>
      </c>
      <c r="O15" s="260">
        <v>3.38</v>
      </c>
      <c r="P15" s="259">
        <v>4362.8999999999996</v>
      </c>
    </row>
    <row r="16" spans="1:16" ht="22.5" customHeight="1">
      <c r="A16" s="266">
        <v>80</v>
      </c>
      <c r="B16" s="265"/>
      <c r="C16" s="262">
        <v>152428</v>
      </c>
      <c r="D16" s="264">
        <v>613343</v>
      </c>
      <c r="E16" s="262">
        <v>7495</v>
      </c>
      <c r="F16" s="263">
        <v>2754638641</v>
      </c>
      <c r="G16" s="263">
        <v>7736023200</v>
      </c>
      <c r="H16" s="261">
        <v>22.498999999999999</v>
      </c>
      <c r="I16" s="260">
        <v>63.186</v>
      </c>
      <c r="J16" s="262">
        <v>451581</v>
      </c>
      <c r="K16" s="262">
        <v>2009382</v>
      </c>
      <c r="L16" s="261">
        <v>18.91</v>
      </c>
      <c r="M16" s="260">
        <v>84.141000000000005</v>
      </c>
      <c r="N16" s="261">
        <v>2.9630000000000001</v>
      </c>
      <c r="O16" s="260">
        <v>3.2759999999999998</v>
      </c>
      <c r="P16" s="259">
        <v>6100</v>
      </c>
    </row>
    <row r="17" spans="1:16" ht="22.5" customHeight="1">
      <c r="A17" s="266">
        <v>100</v>
      </c>
      <c r="B17" s="265"/>
      <c r="C17" s="262">
        <v>152241</v>
      </c>
      <c r="D17" s="264">
        <v>765584</v>
      </c>
      <c r="E17" s="262">
        <v>56995</v>
      </c>
      <c r="F17" s="263">
        <v>4507249489</v>
      </c>
      <c r="G17" s="263">
        <v>12243272689</v>
      </c>
      <c r="H17" s="261">
        <v>36.814</v>
      </c>
      <c r="I17" s="260">
        <v>100</v>
      </c>
      <c r="J17" s="262">
        <v>378726</v>
      </c>
      <c r="K17" s="262">
        <v>2388107</v>
      </c>
      <c r="L17" s="261">
        <v>15.859</v>
      </c>
      <c r="M17" s="260">
        <v>100</v>
      </c>
      <c r="N17" s="261">
        <v>2.488</v>
      </c>
      <c r="O17" s="260">
        <v>3.1190000000000002</v>
      </c>
      <c r="P17" s="259">
        <v>11901.1</v>
      </c>
    </row>
    <row r="18" spans="1:16" ht="18">
      <c r="A18" s="258"/>
      <c r="B18" s="256"/>
      <c r="C18" s="257"/>
      <c r="D18" s="256"/>
      <c r="E18" s="257"/>
      <c r="F18" s="257"/>
      <c r="G18" s="257"/>
      <c r="H18" s="257"/>
      <c r="I18" s="256"/>
      <c r="J18" s="257"/>
      <c r="K18" s="256"/>
      <c r="L18" s="257"/>
      <c r="M18" s="256"/>
      <c r="N18" s="257"/>
      <c r="O18" s="256"/>
      <c r="P18" s="255"/>
    </row>
    <row r="19" spans="1:16" ht="8.25" customHeight="1">
      <c r="A19" s="253"/>
      <c r="B19" s="253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3"/>
    </row>
    <row r="20" spans="1:16" ht="24.75" customHeight="1">
      <c r="A20" s="253"/>
      <c r="B20" s="253"/>
      <c r="C20" s="254" t="s">
        <v>266</v>
      </c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3"/>
    </row>
    <row r="21" spans="1:16" ht="13.5" customHeight="1">
      <c r="A21" s="253"/>
      <c r="B21" s="253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3"/>
    </row>
    <row r="22" spans="1:16" s="251" customFormat="1" ht="16.5" customHeight="1">
      <c r="A22" s="245" t="s">
        <v>265</v>
      </c>
      <c r="B22" s="246"/>
      <c r="C22" s="245"/>
      <c r="D22" s="245"/>
      <c r="E22" s="245"/>
      <c r="P22" s="252"/>
    </row>
    <row r="23" spans="1:16" s="249" customFormat="1" ht="15.6">
      <c r="A23" s="245" t="s">
        <v>264</v>
      </c>
      <c r="B23" s="246"/>
      <c r="C23" s="245"/>
      <c r="D23" s="245"/>
      <c r="E23" s="245"/>
      <c r="O23" s="250"/>
      <c r="P23" s="250"/>
    </row>
    <row r="26" spans="1:16" s="247" customFormat="1" ht="9.9" customHeight="1">
      <c r="O26" s="248"/>
    </row>
  </sheetData>
  <mergeCells count="21">
    <mergeCell ref="N10:O10"/>
    <mergeCell ref="A10:B10"/>
    <mergeCell ref="F10:G10"/>
    <mergeCell ref="H10:I10"/>
    <mergeCell ref="J10:K10"/>
    <mergeCell ref="L10:M10"/>
    <mergeCell ref="N8:O8"/>
    <mergeCell ref="A9:B9"/>
    <mergeCell ref="C9:D9"/>
    <mergeCell ref="F9:G9"/>
    <mergeCell ref="H9:I9"/>
    <mergeCell ref="J9:K9"/>
    <mergeCell ref="L9:M9"/>
    <mergeCell ref="N9:O9"/>
    <mergeCell ref="A6:C6"/>
    <mergeCell ref="C7:D7"/>
    <mergeCell ref="F7:I7"/>
    <mergeCell ref="J7:M7"/>
    <mergeCell ref="C8:D8"/>
    <mergeCell ref="F8:I8"/>
    <mergeCell ref="J8:M8"/>
  </mergeCells>
  <pageMargins left="0.55000000000000004" right="0" top="0.57999999999999996" bottom="0.74803149606299213" header="0.31496062992125984" footer="0.31496062992125984"/>
  <pageSetup paperSize="9" scale="8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16</vt:i4>
      </vt:variant>
    </vt:vector>
  </HeadingPairs>
  <TitlesOfParts>
    <vt:vector size="16" baseType="lpstr">
      <vt:lpstr>ตาราง  1  2561  </vt:lpstr>
      <vt:lpstr>รายได้</vt:lpstr>
      <vt:lpstr>ค่าใช้จ่าย</vt:lpstr>
      <vt:lpstr>สัดส่วนคนจน</vt:lpstr>
      <vt:lpstr>เส้นความยากจน</vt:lpstr>
      <vt:lpstr>หนี้สิน</vt:lpstr>
      <vt:lpstr>จำนวนครัวเรือน</vt:lpstr>
      <vt:lpstr> ตาราง2  2561  </vt:lpstr>
      <vt:lpstr>ตาราง3 ควินไทล์ 2561</vt:lpstr>
      <vt:lpstr>ตาราง 3 เปอร์เซนต์ไทล์2561  </vt:lpstr>
      <vt:lpstr>ตาราง  4 2561      </vt:lpstr>
      <vt:lpstr>ตาราง 5  2561</vt:lpstr>
      <vt:lpstr>ตาราง  6  2561 </vt:lpstr>
      <vt:lpstr>ตาราง 7 2561  </vt:lpstr>
      <vt:lpstr>ตาราง 8  2561    </vt:lpstr>
      <vt:lpstr>ตาราง 9  2561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2018-05-01T07:17:22Z</dcterms:created>
  <dcterms:modified xsi:type="dcterms:W3CDTF">2019-11-06T04:58:41Z</dcterms:modified>
</cp:coreProperties>
</file>