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75" windowHeight="10935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P39" i="1" l="1"/>
  <c r="O39" i="1"/>
  <c r="N39" i="1"/>
  <c r="M39" i="1"/>
  <c r="L39" i="1"/>
  <c r="K39" i="1"/>
  <c r="J39" i="1"/>
  <c r="I39" i="1"/>
  <c r="H39" i="1"/>
  <c r="G39" i="1"/>
  <c r="F39" i="1"/>
  <c r="E39" i="1"/>
  <c r="P37" i="1"/>
  <c r="O37" i="1"/>
  <c r="N37" i="1"/>
  <c r="M37" i="1"/>
  <c r="L37" i="1"/>
  <c r="K37" i="1"/>
  <c r="J37" i="1"/>
  <c r="I37" i="1"/>
  <c r="H37" i="1"/>
  <c r="G37" i="1"/>
  <c r="F37" i="1"/>
  <c r="E37" i="1"/>
  <c r="P35" i="1"/>
  <c r="O35" i="1"/>
  <c r="N35" i="1"/>
  <c r="M35" i="1"/>
  <c r="L35" i="1"/>
  <c r="K35" i="1"/>
  <c r="J35" i="1"/>
  <c r="I35" i="1"/>
  <c r="H35" i="1"/>
  <c r="H24" i="1" s="1"/>
  <c r="G35" i="1"/>
  <c r="F35" i="1"/>
  <c r="E35" i="1"/>
  <c r="P33" i="1"/>
  <c r="O33" i="1"/>
  <c r="N33" i="1"/>
  <c r="M33" i="1"/>
  <c r="L33" i="1"/>
  <c r="K33" i="1"/>
  <c r="J33" i="1"/>
  <c r="I33" i="1"/>
  <c r="H33" i="1"/>
  <c r="G33" i="1"/>
  <c r="F33" i="1"/>
  <c r="E33" i="1"/>
  <c r="P32" i="1"/>
  <c r="O32" i="1"/>
  <c r="N32" i="1"/>
  <c r="M32" i="1"/>
  <c r="L32" i="1"/>
  <c r="K32" i="1"/>
  <c r="J32" i="1"/>
  <c r="I32" i="1"/>
  <c r="H32" i="1"/>
  <c r="G32" i="1"/>
  <c r="F32" i="1"/>
  <c r="E32" i="1"/>
  <c r="P31" i="1"/>
  <c r="O31" i="1"/>
  <c r="N31" i="1"/>
  <c r="M31" i="1"/>
  <c r="L31" i="1"/>
  <c r="K31" i="1"/>
  <c r="J31" i="1"/>
  <c r="I31" i="1"/>
  <c r="H31" i="1"/>
  <c r="G31" i="1"/>
  <c r="F31" i="1"/>
  <c r="E31" i="1"/>
  <c r="P29" i="1"/>
  <c r="O29" i="1"/>
  <c r="N29" i="1"/>
  <c r="N24" i="1" s="1"/>
  <c r="M29" i="1"/>
  <c r="M24" i="1" s="1"/>
  <c r="L29" i="1"/>
  <c r="K29" i="1"/>
  <c r="J29" i="1"/>
  <c r="I29" i="1"/>
  <c r="I24" i="1" s="1"/>
  <c r="H29" i="1"/>
  <c r="G29" i="1"/>
  <c r="F29" i="1"/>
  <c r="E29" i="1"/>
  <c r="P28" i="1"/>
  <c r="O28" i="1"/>
  <c r="N28" i="1"/>
  <c r="M28" i="1"/>
  <c r="L28" i="1"/>
  <c r="K28" i="1"/>
  <c r="K24" i="1" s="1"/>
  <c r="J28" i="1"/>
  <c r="I28" i="1"/>
  <c r="H28" i="1"/>
  <c r="G28" i="1"/>
  <c r="G24" i="1" s="1"/>
  <c r="F28" i="1"/>
  <c r="E28" i="1"/>
  <c r="P26" i="1"/>
  <c r="O26" i="1"/>
  <c r="N26" i="1"/>
  <c r="M26" i="1"/>
  <c r="L26" i="1"/>
  <c r="K26" i="1"/>
  <c r="J26" i="1"/>
  <c r="I26" i="1"/>
  <c r="H26" i="1"/>
  <c r="G26" i="1"/>
  <c r="F26" i="1"/>
  <c r="E26" i="1"/>
  <c r="P24" i="1"/>
  <c r="D39" i="1"/>
  <c r="C39" i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C26" i="1"/>
  <c r="D26" i="1"/>
  <c r="L24" i="1"/>
  <c r="B24" i="1"/>
  <c r="B26" i="1"/>
  <c r="O12" i="1"/>
  <c r="P20" i="1"/>
  <c r="O20" i="1"/>
  <c r="N20" i="1"/>
  <c r="P18" i="1"/>
  <c r="O18" i="1"/>
  <c r="N18" i="1"/>
  <c r="P16" i="1"/>
  <c r="O16" i="1"/>
  <c r="P14" i="1"/>
  <c r="O14" i="1"/>
  <c r="N14" i="1"/>
  <c r="P13" i="1"/>
  <c r="N13" i="1"/>
  <c r="P12" i="1"/>
  <c r="N12" i="1"/>
  <c r="P10" i="1"/>
  <c r="O10" i="1"/>
  <c r="N10" i="1"/>
  <c r="P9" i="1"/>
  <c r="O9" i="1"/>
  <c r="N9" i="1"/>
  <c r="P7" i="1"/>
  <c r="N7" i="1"/>
  <c r="P5" i="1"/>
  <c r="O5" i="1"/>
  <c r="N5" i="1"/>
  <c r="E24" i="1" l="1"/>
  <c r="F24" i="1"/>
  <c r="J24" i="1"/>
  <c r="O24" i="1"/>
  <c r="D24" i="1"/>
  <c r="C24" i="1"/>
</calcChain>
</file>

<file path=xl/sharedStrings.xml><?xml version="1.0" encoding="utf-8"?>
<sst xmlns="http://schemas.openxmlformats.org/spreadsheetml/2006/main" count="87" uniqueCount="30">
  <si>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</si>
  <si>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</si>
  <si>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</si>
  <si>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</si>
  <si>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</si>
  <si>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</si>
  <si>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</si>
  <si>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</si>
  <si>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</si>
  <si>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</si>
  <si>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</si>
  <si>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</si>
  <si>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</si>
  <si>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</si>
  <si>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</si>
  <si>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</si>
  <si>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</si>
  <si>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</si>
  <si>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</si>
  <si>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</si>
  <si>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</si>
  <si>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</si>
  <si>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</si>
  <si>
    <t>-</t>
  </si>
  <si>
    <t>ตารางที่ 3  จำนวนและร้อยละของผู้มีงานทำ จำแนกตามอาชีพและเพศ พ.ศ.2562</t>
  </si>
  <si>
    <t>ไตรมาส1</t>
  </si>
  <si>
    <t>ไตรมาส2</t>
  </si>
  <si>
    <t>ไตรมาส3</t>
  </si>
  <si>
    <t>ไตรมาส4</t>
  </si>
  <si>
    <t>เฉลี่ย 4 ไตรมาส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</si>
</sst>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90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187" fontId="6" fillId="0" borderId="0" xfId="1" applyNumberFormat="1" applyFont="1" applyAlignment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quotePrefix="1" applyFont="1" applyBorder="1" applyAlignment="1" applyProtection="1">
      <alignment horizontal="left" vertical="center"/>
    </xf>
    <xf numFmtId="0" fontId="6" fillId="0" borderId="0" xfId="0" applyFont="1"/>
    <xf numFmtId="188" fontId="6" fillId="0" borderId="0" xfId="0" applyNumberFormat="1" applyFont="1" applyAlignment="1">
      <alignment horizontal="right" vertical="center"/>
    </xf>
    <xf numFmtId="0" fontId="6" fillId="0" borderId="3" xfId="0" quotePrefix="1" applyFont="1" applyBorder="1" applyAlignment="1" applyProtection="1">
      <alignment horizontal="left" vertical="center"/>
    </xf>
    <xf numFmtId="188" fontId="2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7" fontId="2" fillId="0" borderId="0" xfId="1" applyNumberFormat="1" applyFont="1"/>
    <xf numFmtId="187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 vertical="center"/>
    </xf>
    <xf numFmtId="187" fontId="5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87" fontId="2" fillId="0" borderId="0" xfId="0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87" fontId="2" fillId="0" borderId="0" xfId="0" applyNumberFormat="1" applyFont="1"/>
    <xf numFmtId="187" fontId="8" fillId="0" borderId="0" xfId="1" applyNumberFormat="1" applyFont="1" applyAlignment="1">
      <alignment vertical="center"/>
    </xf>
    <xf numFmtId="187" fontId="6" fillId="0" borderId="0" xfId="1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pane xSplit="1" topLeftCell="B1" activePane="topRight" state="frozen"/>
      <selection pane="topRight" activeCell="F44" sqref="F44"/>
    </sheetView>
  </sheetViews>
  <sheetFormatPr defaultRowHeight="18" customHeight="1" x14ac:dyDescent="0.45"/>
  <cols>
    <col min="1" max="1" width="37.5703125" style="1" customWidth="1"/>
    <col min="2" max="2" width="15.42578125" style="1" customWidth="1"/>
    <col min="3" max="3" width="17" style="1" customWidth="1"/>
    <col min="4" max="4" width="14.42578125" style="1" customWidth="1"/>
    <col min="5" max="7" width="10" style="1" bestFit="1" customWidth="1"/>
    <col min="8" max="8" width="10.28515625" style="1" bestFit="1" customWidth="1"/>
    <col min="9" max="10" width="9.85546875" style="1" bestFit="1" customWidth="1"/>
    <col min="11" max="16384" width="9.140625" style="1"/>
  </cols>
  <sheetData>
    <row r="1" spans="1:16" s="3" customFormat="1" ht="30" customHeight="1" x14ac:dyDescent="0.55000000000000004">
      <c r="A1" s="2" t="s">
        <v>24</v>
      </c>
      <c r="B1" s="18"/>
      <c r="C1" s="18"/>
      <c r="D1" s="18"/>
    </row>
    <row r="2" spans="1:16" s="3" customFormat="1" ht="21.75" customHeight="1" x14ac:dyDescent="0.45">
      <c r="A2" s="4"/>
      <c r="B2" s="25" t="s">
        <v>25</v>
      </c>
      <c r="C2" s="25"/>
      <c r="D2" s="25"/>
      <c r="E2" s="25" t="s">
        <v>26</v>
      </c>
      <c r="F2" s="25"/>
      <c r="G2" s="25"/>
      <c r="H2" s="25" t="s">
        <v>27</v>
      </c>
      <c r="I2" s="25"/>
      <c r="J2" s="25"/>
      <c r="K2" s="25" t="s">
        <v>28</v>
      </c>
      <c r="L2" s="25"/>
      <c r="M2" s="25"/>
      <c r="N2" s="26" t="s">
        <v>29</v>
      </c>
      <c r="O2" s="26"/>
      <c r="P2" s="26"/>
    </row>
    <row r="3" spans="1:16" s="3" customFormat="1" ht="27" customHeight="1" x14ac:dyDescent="0.45">
      <c r="A3" s="5" t="s">
        <v>0</v>
      </c>
      <c r="B3" s="27" t="s">
        <v>1</v>
      </c>
      <c r="C3" s="27" t="s">
        <v>2</v>
      </c>
      <c r="D3" s="27" t="s">
        <v>3</v>
      </c>
      <c r="E3" s="27" t="s">
        <v>1</v>
      </c>
      <c r="F3" s="27" t="s">
        <v>2</v>
      </c>
      <c r="G3" s="27" t="s">
        <v>3</v>
      </c>
      <c r="H3" s="27" t="s">
        <v>1</v>
      </c>
      <c r="I3" s="27" t="s">
        <v>2</v>
      </c>
      <c r="J3" s="27" t="s">
        <v>3</v>
      </c>
      <c r="K3" s="27" t="s">
        <v>1</v>
      </c>
      <c r="L3" s="27" t="s">
        <v>2</v>
      </c>
      <c r="M3" s="27" t="s">
        <v>3</v>
      </c>
      <c r="N3" s="27" t="s">
        <v>1</v>
      </c>
      <c r="O3" s="27" t="s">
        <v>2</v>
      </c>
      <c r="P3" s="27" t="s">
        <v>3</v>
      </c>
    </row>
    <row r="4" spans="1:16" s="3" customFormat="1" ht="18" customHeight="1" x14ac:dyDescent="0.45">
      <c r="A4" s="6"/>
      <c r="B4" s="23" t="s">
        <v>4</v>
      </c>
      <c r="C4" s="23"/>
      <c r="D4" s="23"/>
    </row>
    <row r="5" spans="1:16" s="8" customFormat="1" ht="18" customHeight="1" x14ac:dyDescent="0.5">
      <c r="A5" s="19" t="s">
        <v>5</v>
      </c>
      <c r="B5" s="34">
        <v>366287.59</v>
      </c>
      <c r="C5" s="34">
        <v>194060.55</v>
      </c>
      <c r="D5" s="34">
        <v>172227.05</v>
      </c>
      <c r="E5" s="21">
        <v>381065.12</v>
      </c>
      <c r="F5" s="21">
        <v>203896.5</v>
      </c>
      <c r="G5" s="21">
        <v>177168.62</v>
      </c>
      <c r="H5" s="22">
        <v>377708.88</v>
      </c>
      <c r="I5" s="22">
        <v>203702.53</v>
      </c>
      <c r="J5" s="22">
        <v>174006.36</v>
      </c>
      <c r="K5" s="31">
        <v>367713.92</v>
      </c>
      <c r="L5" s="31">
        <v>196965.8</v>
      </c>
      <c r="M5" s="31">
        <v>170748.11</v>
      </c>
      <c r="N5" s="35">
        <f>(ROUND(AVERAGE(B5,E5,H5,K5),0))</f>
        <v>373194</v>
      </c>
      <c r="O5" s="35">
        <f>(ROUND(AVERAGE(C5,F5,I5,L5),0))</f>
        <v>199656</v>
      </c>
      <c r="P5" s="35">
        <f>(ROUND(AVERAGE(D5,G5,J5,M5),0))</f>
        <v>173538</v>
      </c>
    </row>
    <row r="6" spans="1:16" s="8" customFormat="1" ht="8.25" customHeight="1" x14ac:dyDescent="0.5">
      <c r="A6" s="7"/>
      <c r="B6" s="10"/>
      <c r="C6" s="10"/>
      <c r="D6" s="10"/>
      <c r="E6" s="21"/>
      <c r="F6" s="21"/>
      <c r="G6" s="21"/>
      <c r="H6" s="22"/>
      <c r="I6" s="22"/>
      <c r="J6" s="22"/>
      <c r="K6" s="31"/>
      <c r="L6" s="31"/>
      <c r="M6" s="31"/>
    </row>
    <row r="7" spans="1:16" s="10" customFormat="1" ht="18" customHeight="1" x14ac:dyDescent="0.5">
      <c r="A7" s="9" t="s">
        <v>6</v>
      </c>
      <c r="B7" s="11">
        <v>4136.6499999999996</v>
      </c>
      <c r="C7" s="11">
        <v>3008.98</v>
      </c>
      <c r="D7" s="11">
        <v>1127.67</v>
      </c>
      <c r="E7" s="21">
        <v>5979.58</v>
      </c>
      <c r="F7" s="21">
        <v>4248.38</v>
      </c>
      <c r="G7" s="21">
        <v>1731.2</v>
      </c>
      <c r="H7" s="22">
        <v>6201.45</v>
      </c>
      <c r="I7" s="22">
        <v>4710.1899999999996</v>
      </c>
      <c r="J7" s="22">
        <v>1491.26</v>
      </c>
      <c r="K7" s="31">
        <v>6052.33</v>
      </c>
      <c r="L7" s="31">
        <v>4194.3500000000004</v>
      </c>
      <c r="M7" s="31">
        <v>1857.98</v>
      </c>
      <c r="N7" s="35">
        <f>(ROUND(AVERAGE(B7,E7,H7,K7),0))</f>
        <v>5593</v>
      </c>
      <c r="O7" s="35">
        <v>4041</v>
      </c>
      <c r="P7" s="35">
        <f>(ROUND(AVERAGE(D7,G7,J7,M7),0))</f>
        <v>1552</v>
      </c>
    </row>
    <row r="8" spans="1:16" s="10" customFormat="1" ht="18" customHeight="1" x14ac:dyDescent="0.5">
      <c r="A8" s="12" t="s">
        <v>17</v>
      </c>
      <c r="E8" s="21"/>
      <c r="F8" s="21"/>
      <c r="G8" s="21"/>
      <c r="H8" s="22"/>
      <c r="I8" s="22"/>
      <c r="J8" s="22"/>
      <c r="K8" s="31"/>
      <c r="L8" s="31"/>
      <c r="M8" s="31"/>
    </row>
    <row r="9" spans="1:16" s="10" customFormat="1" ht="18" customHeight="1" x14ac:dyDescent="0.45">
      <c r="A9" s="12" t="s">
        <v>7</v>
      </c>
      <c r="B9" s="20">
        <v>20362.55</v>
      </c>
      <c r="C9" s="21">
        <v>5330</v>
      </c>
      <c r="D9" s="20">
        <v>15032.55</v>
      </c>
      <c r="E9" s="21">
        <v>16759.12</v>
      </c>
      <c r="F9" s="21">
        <v>4779.79</v>
      </c>
      <c r="G9" s="21">
        <v>11979.33</v>
      </c>
      <c r="H9" s="22">
        <v>13108.94</v>
      </c>
      <c r="I9" s="22">
        <v>3853.35</v>
      </c>
      <c r="J9" s="22">
        <v>9255.59</v>
      </c>
      <c r="K9" s="31">
        <v>20641.47</v>
      </c>
      <c r="L9" s="31">
        <v>6909.98</v>
      </c>
      <c r="M9" s="31">
        <v>13731.49</v>
      </c>
      <c r="N9" s="35">
        <f>(ROUND(AVERAGE(B9,E9,H9,K9),0))</f>
        <v>17718</v>
      </c>
      <c r="O9" s="35">
        <f>(ROUND(AVERAGE(C9,F9,I9,L9),0))</f>
        <v>5218</v>
      </c>
      <c r="P9" s="35">
        <f>(ROUND(AVERAGE(D9,G9,J9,M9),0))</f>
        <v>12500</v>
      </c>
    </row>
    <row r="10" spans="1:16" s="10" customFormat="1" ht="18" customHeight="1" x14ac:dyDescent="0.5">
      <c r="A10" s="9" t="s">
        <v>8</v>
      </c>
      <c r="B10" s="11">
        <v>10502.58</v>
      </c>
      <c r="C10" s="11">
        <v>5005.4799999999996</v>
      </c>
      <c r="D10" s="11">
        <v>5497.1</v>
      </c>
      <c r="E10" s="21">
        <v>8679.61</v>
      </c>
      <c r="F10" s="21">
        <v>3126.35</v>
      </c>
      <c r="G10" s="21">
        <v>5553.26</v>
      </c>
      <c r="H10" s="22">
        <v>9496.35</v>
      </c>
      <c r="I10" s="22">
        <v>2822.43</v>
      </c>
      <c r="J10" s="22">
        <v>6673.91</v>
      </c>
      <c r="K10" s="31">
        <v>10713.04</v>
      </c>
      <c r="L10" s="31">
        <v>3319.2</v>
      </c>
      <c r="M10" s="31">
        <v>7393.84</v>
      </c>
      <c r="N10" s="35">
        <f>(ROUND(AVERAGE(B10,E10,H10,K10),0))</f>
        <v>9848</v>
      </c>
      <c r="O10" s="35">
        <f>(ROUND(AVERAGE(C10,F10,I10,L10),0))</f>
        <v>3568</v>
      </c>
      <c r="P10" s="35">
        <f>(ROUND(AVERAGE(D10,G10,J10,M10),0))</f>
        <v>6280</v>
      </c>
    </row>
    <row r="11" spans="1:16" ht="18" customHeight="1" x14ac:dyDescent="0.45">
      <c r="A11" s="12" t="s">
        <v>18</v>
      </c>
      <c r="E11" s="20"/>
      <c r="F11" s="20"/>
      <c r="G11" s="20"/>
      <c r="H11" s="32"/>
      <c r="I11" s="32"/>
      <c r="J11" s="32"/>
      <c r="K11" s="33"/>
      <c r="L11" s="33"/>
      <c r="M11" s="33"/>
    </row>
    <row r="12" spans="1:16" ht="18" customHeight="1" x14ac:dyDescent="0.45">
      <c r="A12" s="12" t="s">
        <v>9</v>
      </c>
      <c r="B12" s="20">
        <v>12426.06</v>
      </c>
      <c r="C12" s="21">
        <v>2769.94</v>
      </c>
      <c r="D12" s="20">
        <v>9656.1200000000008</v>
      </c>
      <c r="E12" s="21">
        <v>9956.14</v>
      </c>
      <c r="F12" s="21">
        <v>2376.19</v>
      </c>
      <c r="G12" s="21">
        <v>7579.95</v>
      </c>
      <c r="H12" s="22">
        <v>12912.87</v>
      </c>
      <c r="I12" s="22">
        <v>4213.3599999999997</v>
      </c>
      <c r="J12" s="22">
        <v>8699.52</v>
      </c>
      <c r="K12" s="31">
        <v>11413.32</v>
      </c>
      <c r="L12" s="31">
        <v>1165.54</v>
      </c>
      <c r="M12" s="31">
        <v>10247.780000000001</v>
      </c>
      <c r="N12" s="35">
        <f>(ROUND(AVERAGE(B12,E12,H12,K12),0))</f>
        <v>11677</v>
      </c>
      <c r="O12" s="35">
        <f>(ROUND(AVERAGE(C12,F12,I12,L12),0))</f>
        <v>2631</v>
      </c>
      <c r="P12" s="35">
        <f>(ROUND(AVERAGE(D12,G12,J12,M12),0))</f>
        <v>9046</v>
      </c>
    </row>
    <row r="13" spans="1:16" ht="18" customHeight="1" x14ac:dyDescent="0.45">
      <c r="A13" s="9" t="s">
        <v>10</v>
      </c>
      <c r="B13" s="20">
        <v>69763.37</v>
      </c>
      <c r="C13" s="22">
        <v>27426.09</v>
      </c>
      <c r="D13" s="20">
        <v>42337.279999999999</v>
      </c>
      <c r="E13" s="21">
        <v>83954.07</v>
      </c>
      <c r="F13" s="21">
        <v>34732.1</v>
      </c>
      <c r="G13" s="21">
        <v>49221.97</v>
      </c>
      <c r="H13" s="22">
        <v>81468.52</v>
      </c>
      <c r="I13" s="22">
        <v>31622.3</v>
      </c>
      <c r="J13" s="22">
        <v>49846.22</v>
      </c>
      <c r="K13" s="31">
        <v>69992.83</v>
      </c>
      <c r="L13" s="31">
        <v>25740.51</v>
      </c>
      <c r="M13" s="31">
        <v>44252.31</v>
      </c>
      <c r="N13" s="35">
        <f>(ROUND(AVERAGE(B13,E13,H13,K13),0))</f>
        <v>76295</v>
      </c>
      <c r="O13" s="35">
        <v>29881</v>
      </c>
      <c r="P13" s="35">
        <f>(ROUND(AVERAGE(D13,G13,J13,M13),0))</f>
        <v>46414</v>
      </c>
    </row>
    <row r="14" spans="1:16" ht="18" customHeight="1" x14ac:dyDescent="0.45">
      <c r="A14" s="9" t="s">
        <v>11</v>
      </c>
      <c r="B14" s="11">
        <v>163407</v>
      </c>
      <c r="C14" s="11">
        <v>92473.62</v>
      </c>
      <c r="D14" s="11">
        <v>70933.38</v>
      </c>
      <c r="E14" s="20">
        <v>163795.92000000001</v>
      </c>
      <c r="F14" s="20">
        <v>91970.38</v>
      </c>
      <c r="G14" s="20">
        <v>71825.539999999994</v>
      </c>
      <c r="H14" s="32">
        <v>167506.09</v>
      </c>
      <c r="I14" s="32">
        <v>95295.94</v>
      </c>
      <c r="J14" s="32">
        <v>72210.14</v>
      </c>
      <c r="K14" s="33">
        <v>166698.73000000001</v>
      </c>
      <c r="L14" s="33">
        <v>98985.56</v>
      </c>
      <c r="M14" s="33">
        <v>67713.17</v>
      </c>
      <c r="N14" s="35">
        <f>(ROUND(AVERAGE(B14,E14,H14,K14),0))</f>
        <v>165352</v>
      </c>
      <c r="O14" s="35">
        <f>(ROUND(AVERAGE(C14,F14,I14,L14),0))</f>
        <v>94681</v>
      </c>
      <c r="P14" s="35">
        <f>(ROUND(AVERAGE(D14,G14,J14,M14),0))</f>
        <v>70671</v>
      </c>
    </row>
    <row r="15" spans="1:16" ht="18" customHeight="1" x14ac:dyDescent="0.45">
      <c r="A15" s="12" t="s">
        <v>19</v>
      </c>
      <c r="E15" s="20"/>
      <c r="F15" s="20"/>
      <c r="G15" s="20"/>
      <c r="H15" s="32"/>
      <c r="I15" s="32"/>
      <c r="J15" s="32"/>
      <c r="K15" s="33"/>
      <c r="L15" s="33"/>
      <c r="M15" s="33"/>
    </row>
    <row r="16" spans="1:16" ht="18" customHeight="1" x14ac:dyDescent="0.45">
      <c r="A16" s="9" t="s">
        <v>12</v>
      </c>
      <c r="B16" s="20">
        <v>35718.97</v>
      </c>
      <c r="C16" s="20">
        <v>26906.73</v>
      </c>
      <c r="D16" s="20">
        <v>8812.24</v>
      </c>
      <c r="E16" s="20">
        <v>41020.730000000003</v>
      </c>
      <c r="F16" s="20">
        <v>28252.639999999999</v>
      </c>
      <c r="G16" s="20">
        <v>12768.09</v>
      </c>
      <c r="H16" s="32">
        <v>42228.75</v>
      </c>
      <c r="I16" s="32">
        <v>31966.080000000002</v>
      </c>
      <c r="J16" s="32">
        <v>10262.67</v>
      </c>
      <c r="K16" s="33">
        <v>37606.9</v>
      </c>
      <c r="L16" s="33">
        <v>27059.99</v>
      </c>
      <c r="M16" s="33">
        <v>10546.91</v>
      </c>
      <c r="N16" s="35">
        <v>39143</v>
      </c>
      <c r="O16" s="35">
        <f>(ROUND(AVERAGE(C16,F16,I16,L16),0))</f>
        <v>28546</v>
      </c>
      <c r="P16" s="35">
        <f>(ROUND(AVERAGE(D16,G16,J16,M16),0))</f>
        <v>10597</v>
      </c>
    </row>
    <row r="17" spans="1:16" ht="18" customHeight="1" x14ac:dyDescent="0.45">
      <c r="A17" s="12" t="s">
        <v>20</v>
      </c>
      <c r="E17" s="20"/>
      <c r="F17" s="20"/>
      <c r="G17" s="20"/>
      <c r="H17" s="32"/>
      <c r="I17" s="32"/>
      <c r="J17" s="32"/>
      <c r="K17" s="33"/>
      <c r="L17" s="33"/>
      <c r="M17" s="33"/>
    </row>
    <row r="18" spans="1:16" ht="18" customHeight="1" x14ac:dyDescent="0.45">
      <c r="A18" s="9" t="s">
        <v>13</v>
      </c>
      <c r="B18" s="21">
        <v>13348.05</v>
      </c>
      <c r="C18" s="21">
        <v>12502.8</v>
      </c>
      <c r="D18" s="21">
        <v>845.24</v>
      </c>
      <c r="E18" s="20">
        <v>14164.2</v>
      </c>
      <c r="F18" s="20">
        <v>13368.28</v>
      </c>
      <c r="G18" s="20">
        <v>795.92</v>
      </c>
      <c r="H18" s="32">
        <v>12888.34</v>
      </c>
      <c r="I18" s="32">
        <v>10763.68</v>
      </c>
      <c r="J18" s="32">
        <v>2124.66</v>
      </c>
      <c r="K18" s="33">
        <v>14036.01</v>
      </c>
      <c r="L18" s="33">
        <v>13608.4</v>
      </c>
      <c r="M18" s="33">
        <v>427.61</v>
      </c>
      <c r="N18" s="35">
        <f>(ROUND(AVERAGE(B18,E18,H18,K18),0))</f>
        <v>13609</v>
      </c>
      <c r="O18" s="35">
        <f>(ROUND(AVERAGE(C18,F18,I18,L18),0))</f>
        <v>12561</v>
      </c>
      <c r="P18" s="35">
        <f>(ROUND(AVERAGE(D18,G18,J18,M18),0))</f>
        <v>1048</v>
      </c>
    </row>
    <row r="19" spans="1:16" ht="18" customHeight="1" x14ac:dyDescent="0.45">
      <c r="A19" s="12" t="s">
        <v>21</v>
      </c>
      <c r="E19" s="20"/>
      <c r="F19" s="20"/>
      <c r="G19" s="20"/>
      <c r="H19" s="32"/>
      <c r="I19" s="32"/>
      <c r="J19" s="32"/>
      <c r="K19" s="33"/>
      <c r="L19" s="33"/>
      <c r="M19" s="33"/>
    </row>
    <row r="20" spans="1:16" ht="18" customHeight="1" x14ac:dyDescent="0.45">
      <c r="A20" s="12" t="s">
        <v>14</v>
      </c>
      <c r="B20" s="21">
        <v>36622.370000000003</v>
      </c>
      <c r="C20" s="21">
        <v>18636.900000000001</v>
      </c>
      <c r="D20" s="21">
        <v>17985.47</v>
      </c>
      <c r="E20" s="20">
        <v>36755.74</v>
      </c>
      <c r="F20" s="20">
        <v>21042.38</v>
      </c>
      <c r="G20" s="20">
        <v>15713.36</v>
      </c>
      <c r="H20" s="32">
        <v>31897.58</v>
      </c>
      <c r="I20" s="32">
        <v>18455.2</v>
      </c>
      <c r="J20" s="32">
        <v>13442.38</v>
      </c>
      <c r="K20" s="33">
        <v>30559.3</v>
      </c>
      <c r="L20" s="33">
        <v>15982.28</v>
      </c>
      <c r="M20" s="33">
        <v>14577.02</v>
      </c>
      <c r="N20" s="35">
        <f>(ROUND(AVERAGE(B20,E20,H20,K20),0))</f>
        <v>33959</v>
      </c>
      <c r="O20" s="35">
        <f>(ROUND(AVERAGE(C20,F20,I20,L20),0))</f>
        <v>18529</v>
      </c>
      <c r="P20" s="35">
        <f>(ROUND(AVERAGE(D20,G20,J20,M20),0))</f>
        <v>15430</v>
      </c>
    </row>
    <row r="21" spans="1:16" ht="18" customHeight="1" x14ac:dyDescent="0.45">
      <c r="A21" s="12" t="s">
        <v>22</v>
      </c>
      <c r="H21" s="30"/>
      <c r="I21" s="30"/>
      <c r="J21" s="30"/>
    </row>
    <row r="22" spans="1:16" ht="18" customHeight="1" x14ac:dyDescent="0.5">
      <c r="A22" s="13" t="s">
        <v>15</v>
      </c>
      <c r="B22" s="11" t="s">
        <v>23</v>
      </c>
      <c r="C22" s="11" t="s">
        <v>23</v>
      </c>
      <c r="D22" s="11" t="s">
        <v>23</v>
      </c>
      <c r="E22" s="29" t="s">
        <v>23</v>
      </c>
      <c r="F22" s="29" t="s">
        <v>23</v>
      </c>
      <c r="G22" s="29" t="s">
        <v>23</v>
      </c>
      <c r="H22" s="30" t="s">
        <v>23</v>
      </c>
      <c r="I22" s="30" t="s">
        <v>23</v>
      </c>
      <c r="J22" s="30" t="s">
        <v>23</v>
      </c>
      <c r="K22" s="28" t="s">
        <v>23</v>
      </c>
      <c r="L22" s="28" t="s">
        <v>23</v>
      </c>
      <c r="M22" s="28" t="s">
        <v>23</v>
      </c>
      <c r="N22" s="28" t="s">
        <v>23</v>
      </c>
      <c r="O22" s="28" t="s">
        <v>23</v>
      </c>
      <c r="P22" s="28" t="s">
        <v>23</v>
      </c>
    </row>
    <row r="23" spans="1:16" ht="21.75" customHeight="1" x14ac:dyDescent="0.5">
      <c r="A23" s="14"/>
      <c r="B23" s="24"/>
      <c r="C23" s="24"/>
      <c r="D23" s="24"/>
    </row>
    <row r="24" spans="1:16" s="8" customFormat="1" ht="18" customHeight="1" x14ac:dyDescent="0.5">
      <c r="A24" s="7" t="s">
        <v>5</v>
      </c>
      <c r="B24" s="36">
        <f>SUM(B26:B39)</f>
        <v>100.00000273009522</v>
      </c>
      <c r="C24" s="36">
        <f>SUM(C26:C39)</f>
        <v>99.999994846969173</v>
      </c>
      <c r="D24" s="36">
        <f t="shared" ref="C24:P24" si="0">SUM(D26:D39)</f>
        <v>100</v>
      </c>
      <c r="E24" s="36">
        <f t="shared" si="0"/>
        <v>99.999997375776616</v>
      </c>
      <c r="F24" s="36">
        <f t="shared" si="0"/>
        <v>99.999995095550929</v>
      </c>
      <c r="G24" s="36">
        <f t="shared" si="0"/>
        <v>100</v>
      </c>
      <c r="H24" s="36">
        <f t="shared" si="0"/>
        <v>100.00000264754168</v>
      </c>
      <c r="I24" s="36">
        <f t="shared" si="0"/>
        <v>100</v>
      </c>
      <c r="J24" s="36">
        <f t="shared" si="0"/>
        <v>99.999994253083628</v>
      </c>
      <c r="K24" s="36">
        <f t="shared" si="0"/>
        <v>100.00000271950543</v>
      </c>
      <c r="L24" s="36">
        <f t="shared" si="0"/>
        <v>100.00000507702353</v>
      </c>
      <c r="M24" s="36">
        <f t="shared" si="0"/>
        <v>100</v>
      </c>
      <c r="N24" s="36">
        <f t="shared" si="0"/>
        <v>100</v>
      </c>
      <c r="O24" s="36">
        <f t="shared" si="0"/>
        <v>100</v>
      </c>
      <c r="P24" s="36">
        <f t="shared" si="0"/>
        <v>100</v>
      </c>
    </row>
    <row r="25" spans="1:16" s="8" customFormat="1" ht="8.25" customHeight="1" x14ac:dyDescent="0.5">
      <c r="A25" s="7"/>
    </row>
    <row r="26" spans="1:16" s="10" customFormat="1" ht="18" customHeight="1" x14ac:dyDescent="0.5">
      <c r="A26" s="9" t="s">
        <v>6</v>
      </c>
      <c r="B26" s="37">
        <f>((B7/$B$5)*100)</f>
        <v>1.1293448407575042</v>
      </c>
      <c r="C26" s="37">
        <f>((C7/$C$5)*100)</f>
        <v>1.5505366752799576</v>
      </c>
      <c r="D26" s="37">
        <f>((D7/$D$5)*100)</f>
        <v>0.65475777469334817</v>
      </c>
      <c r="E26" s="37">
        <f>((E7/$E$5)*100)</f>
        <v>1.5691753682415228</v>
      </c>
      <c r="F26" s="37">
        <f>((F7/$F$5)*100)</f>
        <v>2.0835963344147643</v>
      </c>
      <c r="G26" s="37">
        <f>((G7/$G$5)*100)</f>
        <v>0.97714821055782908</v>
      </c>
      <c r="H26" s="37">
        <f>((H7/$H$5)*100)</f>
        <v>1.6418597307005331</v>
      </c>
      <c r="I26" s="37">
        <f>((I7/$I$5)*100)</f>
        <v>2.3122884138945152</v>
      </c>
      <c r="J26" s="37">
        <f>((J7/$J$5)*100)</f>
        <v>0.85701465164836521</v>
      </c>
      <c r="K26" s="37">
        <f>((K7/$K$5)*100)</f>
        <v>1.6459344264149696</v>
      </c>
      <c r="L26" s="37">
        <f>((L7/$L$5)*100)</f>
        <v>2.1294813617389416</v>
      </c>
      <c r="M26" s="37">
        <f>((M7/$M$5)*100)</f>
        <v>1.0881408877673668</v>
      </c>
      <c r="N26" s="37">
        <f>((N7/$N$5)*100)</f>
        <v>1.4986843304018822</v>
      </c>
      <c r="O26" s="37">
        <f>((O7/$O$5)*100)</f>
        <v>2.0239812477461232</v>
      </c>
      <c r="P26" s="37">
        <f>((P7/$P$5)*100)</f>
        <v>0.89432861966831467</v>
      </c>
    </row>
    <row r="27" spans="1:16" s="10" customFormat="1" ht="18" customHeight="1" x14ac:dyDescent="0.5">
      <c r="A27" s="12" t="s">
        <v>17</v>
      </c>
      <c r="B27" s="15"/>
      <c r="C27" s="15"/>
      <c r="D27" s="15"/>
    </row>
    <row r="28" spans="1:16" s="10" customFormat="1" ht="18" customHeight="1" x14ac:dyDescent="0.5">
      <c r="A28" s="12" t="s">
        <v>7</v>
      </c>
      <c r="B28" s="37">
        <f>((B9/$B$5)*100)</f>
        <v>5.5591700499599233</v>
      </c>
      <c r="C28" s="37">
        <f>((C9/$C$5)*100)</f>
        <v>2.7465654405287423</v>
      </c>
      <c r="D28" s="37">
        <f>((D9/$D$5)*100)</f>
        <v>8.7283327444788732</v>
      </c>
      <c r="E28" s="37">
        <f>((E9/$E$5)*100)</f>
        <v>4.3979674655082572</v>
      </c>
      <c r="F28" s="37">
        <f>((F9/$F$5)*100)</f>
        <v>2.3442236624954327</v>
      </c>
      <c r="G28" s="37">
        <f>((G9/$G$5)*100)</f>
        <v>6.7615416319210473</v>
      </c>
      <c r="H28" s="37">
        <f>((H9/$H$5)*100)</f>
        <v>3.4706464936699399</v>
      </c>
      <c r="I28" s="37">
        <f>((I9/$I$5)*100)</f>
        <v>1.8916554448292811</v>
      </c>
      <c r="J28" s="37">
        <f>((J9/$J$5)*100)</f>
        <v>5.319110175053372</v>
      </c>
      <c r="K28" s="37">
        <f>((K9/$K$5)*100)</f>
        <v>5.6134589628807099</v>
      </c>
      <c r="L28" s="37">
        <f>((L9/$L$5)*100)</f>
        <v>3.5082131009545816</v>
      </c>
      <c r="M28" s="37">
        <f>((M9/$M$5)*100)</f>
        <v>8.041957243333469</v>
      </c>
      <c r="N28" s="37">
        <f>((N9/$N$5)*100)</f>
        <v>4.7476647534526277</v>
      </c>
      <c r="O28" s="37">
        <f>((O9/$O$5)*100)</f>
        <v>2.6134952117642345</v>
      </c>
      <c r="P28" s="37">
        <f>((P9/$P$5)*100)</f>
        <v>7.2030333414007304</v>
      </c>
    </row>
    <row r="29" spans="1:16" s="10" customFormat="1" ht="18" customHeight="1" x14ac:dyDescent="0.5">
      <c r="A29" s="9" t="s">
        <v>8</v>
      </c>
      <c r="B29" s="37">
        <f>((B10/$B$5)*100)</f>
        <v>2.8673043495685997</v>
      </c>
      <c r="C29" s="37">
        <f>((C10/$C$5)*100)</f>
        <v>2.5793392835380504</v>
      </c>
      <c r="D29" s="37">
        <f>((D10/$D$5)*100)</f>
        <v>3.1917750434673304</v>
      </c>
      <c r="E29" s="37">
        <f>((E10/$E$5)*100)</f>
        <v>2.2777235554909883</v>
      </c>
      <c r="F29" s="37">
        <f>((F10/$F$5)*100)</f>
        <v>1.5333024353041862</v>
      </c>
      <c r="G29" s="37">
        <f>((G10/$G$5)*100)</f>
        <v>3.1344489786058056</v>
      </c>
      <c r="H29" s="37">
        <f>((H10/$H$5)*100)</f>
        <v>2.5141982364830819</v>
      </c>
      <c r="I29" s="37">
        <f>((I10/$I$5)*100)</f>
        <v>1.3855645288254397</v>
      </c>
      <c r="J29" s="37">
        <f>((J10/$J$5)*100)</f>
        <v>3.8354402678154988</v>
      </c>
      <c r="K29" s="37">
        <f>((K10/$K$5)*100)</f>
        <v>2.9134170389850897</v>
      </c>
      <c r="L29" s="37">
        <f>((L10/$L$5)*100)</f>
        <v>1.6851656480465136</v>
      </c>
      <c r="M29" s="37">
        <f>((M10/$M$5)*100)</f>
        <v>4.3302616936726279</v>
      </c>
      <c r="N29" s="37">
        <f>((N10/$N$5)*100)</f>
        <v>2.6388419963879377</v>
      </c>
      <c r="O29" s="37">
        <f>((O10/$O$5)*100)</f>
        <v>1.787073766879032</v>
      </c>
      <c r="P29" s="37">
        <f>((P10/$P$5)*100)</f>
        <v>3.6188039507197267</v>
      </c>
    </row>
    <row r="30" spans="1:16" ht="18" customHeight="1" x14ac:dyDescent="0.45">
      <c r="A30" s="12" t="s">
        <v>18</v>
      </c>
      <c r="B30" s="15"/>
      <c r="C30" s="15"/>
      <c r="D30" s="15"/>
    </row>
    <row r="31" spans="1:16" ht="18" customHeight="1" x14ac:dyDescent="0.45">
      <c r="A31" s="12" t="s">
        <v>9</v>
      </c>
      <c r="B31" s="37">
        <f>((B12/$B$5)*100)</f>
        <v>3.392432705678071</v>
      </c>
      <c r="C31" s="37">
        <f>((C12/$C$5)*100)</f>
        <v>1.4273586259546314</v>
      </c>
      <c r="D31" s="37">
        <f>((D12/$D$5)*100)</f>
        <v>5.6066221885586502</v>
      </c>
      <c r="E31" s="37">
        <f>((E12/$E$5)*100)</f>
        <v>2.6127135435539204</v>
      </c>
      <c r="F31" s="37">
        <f>((F12/$F$5)*100)</f>
        <v>1.1653902837959456</v>
      </c>
      <c r="G31" s="37">
        <f>((G12/$G$5)*100)</f>
        <v>4.2783818037302543</v>
      </c>
      <c r="H31" s="37">
        <f>((H12/$H$5)*100)</f>
        <v>3.4187361440906554</v>
      </c>
      <c r="I31" s="37">
        <f>((I12/$I$5)*100)</f>
        <v>2.0683886449520288</v>
      </c>
      <c r="J31" s="37">
        <f>((J12/$J$5)*100)</f>
        <v>4.9995413960731092</v>
      </c>
      <c r="K31" s="37">
        <f>((K12/$K$5)*100)</f>
        <v>3.1038585648321391</v>
      </c>
      <c r="L31" s="37">
        <f>((L12/$L$5)*100)</f>
        <v>0.59174739980240221</v>
      </c>
      <c r="M31" s="37">
        <f>((M12/$M$5)*100)</f>
        <v>6.0016945429147075</v>
      </c>
      <c r="N31" s="37">
        <f>((N12/$N$5)*100)</f>
        <v>3.1289356206155512</v>
      </c>
      <c r="O31" s="37">
        <f>((O12/$O$5)*100)</f>
        <v>1.3177665584805867</v>
      </c>
      <c r="P31" s="37">
        <f>((P12/$P$5)*100)</f>
        <v>5.2126911685048807</v>
      </c>
    </row>
    <row r="32" spans="1:16" ht="18" customHeight="1" x14ac:dyDescent="0.45">
      <c r="A32" s="9" t="s">
        <v>16</v>
      </c>
      <c r="B32" s="37">
        <f>((B13/$B$5)*100)</f>
        <v>19.046064323391352</v>
      </c>
      <c r="C32" s="37">
        <f>((C13/$C$5)*100)</f>
        <v>14.132748773514248</v>
      </c>
      <c r="D32" s="37">
        <f>((D13/$D$5)*100)</f>
        <v>24.582247678282826</v>
      </c>
      <c r="E32" s="37">
        <f>((E13/$E$5)*100)</f>
        <v>22.031423395560321</v>
      </c>
      <c r="F32" s="37">
        <f>((F13/$F$5)*100)</f>
        <v>17.034181557800157</v>
      </c>
      <c r="G32" s="37">
        <f>((G13/$G$5)*100)</f>
        <v>27.782555398354404</v>
      </c>
      <c r="H32" s="37">
        <f>((H13/$H$5)*100)</f>
        <v>21.569130172422739</v>
      </c>
      <c r="I32" s="37">
        <f>((I13/$I$5)*100)</f>
        <v>15.523763990560155</v>
      </c>
      <c r="J32" s="37">
        <f>((J13/$J$5)*100)</f>
        <v>28.646205805351027</v>
      </c>
      <c r="K32" s="37">
        <f>((K13/$K$5)*100)</f>
        <v>19.034588084128011</v>
      </c>
      <c r="L32" s="37">
        <f>((L13/$L$5)*100)</f>
        <v>13.068517478668888</v>
      </c>
      <c r="M32" s="37">
        <f>((M13/$M$5)*100)</f>
        <v>25.916720249495</v>
      </c>
      <c r="N32" s="37">
        <f>((N13/$N$5)*100)</f>
        <v>20.44379062900261</v>
      </c>
      <c r="O32" s="37">
        <f>((O13/$O$5)*100)</f>
        <v>14.966241936130146</v>
      </c>
      <c r="P32" s="37">
        <f>((P13/$P$5)*100)</f>
        <v>26.745727160621879</v>
      </c>
    </row>
    <row r="33" spans="1:16" ht="18" customHeight="1" x14ac:dyDescent="0.45">
      <c r="A33" s="9" t="s">
        <v>11</v>
      </c>
      <c r="B33" s="37">
        <f>((B14/$B$5)*100)</f>
        <v>44.611667023717615</v>
      </c>
      <c r="C33" s="37">
        <f>((C14/$C$5)*100)</f>
        <v>47.651941623374768</v>
      </c>
      <c r="D33" s="37">
        <f>((D14/$D$5)*100)</f>
        <v>41.185969335246703</v>
      </c>
      <c r="E33" s="37">
        <f>((E14/$E$5)*100)</f>
        <v>42.983708401335711</v>
      </c>
      <c r="F33" s="37">
        <f>((F14/$F$5)*100)</f>
        <v>45.106404474819335</v>
      </c>
      <c r="G33" s="37">
        <f>((G14/$G$5)*100)</f>
        <v>40.540779738533836</v>
      </c>
      <c r="H33" s="37">
        <f>((H14/$H$5)*100)</f>
        <v>44.347935372872357</v>
      </c>
      <c r="I33" s="37">
        <f>((I14/$I$5)*100)</f>
        <v>46.78191282160315</v>
      </c>
      <c r="J33" s="37">
        <f>((J14/$J$5)*100)</f>
        <v>41.49856361572072</v>
      </c>
      <c r="K33" s="37">
        <f>((K14/$K$5)*100)</f>
        <v>45.333810044504169</v>
      </c>
      <c r="L33" s="37">
        <f>((L14/$L$5)*100)</f>
        <v>50.255201664451398</v>
      </c>
      <c r="M33" s="37">
        <f>((M14/$M$5)*100)</f>
        <v>39.656761061659779</v>
      </c>
      <c r="N33" s="37">
        <f>((N14/$N$5)*100)</f>
        <v>44.307250384518511</v>
      </c>
      <c r="O33" s="37">
        <f>((O14/$O$5)*100)</f>
        <v>47.422065953439919</v>
      </c>
      <c r="P33" s="37">
        <f>((P14/$P$5)*100)</f>
        <v>40.72364554161048</v>
      </c>
    </row>
    <row r="34" spans="1:16" ht="18" customHeight="1" x14ac:dyDescent="0.45">
      <c r="A34" s="12" t="s">
        <v>19</v>
      </c>
      <c r="B34" s="15"/>
      <c r="C34" s="15"/>
      <c r="D34" s="15"/>
    </row>
    <row r="35" spans="1:16" ht="18" customHeight="1" x14ac:dyDescent="0.45">
      <c r="A35" s="9" t="s">
        <v>12</v>
      </c>
      <c r="B35" s="37">
        <f>((B16/$B$5)*100)</f>
        <v>9.7516189396424817</v>
      </c>
      <c r="C35" s="37">
        <f>((C16/$C$5)*100)</f>
        <v>13.86512096353432</v>
      </c>
      <c r="D35" s="37">
        <f>((D16/$D$5)*100)</f>
        <v>5.1166410851257105</v>
      </c>
      <c r="E35" s="37">
        <f>((E16/$E$5)*100)</f>
        <v>10.764755903138026</v>
      </c>
      <c r="F35" s="37">
        <f>((F16/$F$5)*100)</f>
        <v>13.856363400058363</v>
      </c>
      <c r="G35" s="37">
        <f>((G16/$G$5)*100)</f>
        <v>7.2067446255437329</v>
      </c>
      <c r="H35" s="37">
        <f>((H16/$H$5)*100)</f>
        <v>11.180237541674954</v>
      </c>
      <c r="I35" s="37">
        <f>((I16/$I$5)*100)</f>
        <v>15.692529690230161</v>
      </c>
      <c r="J35" s="37">
        <f>((J16/$J$5)*100)</f>
        <v>5.8978706295562997</v>
      </c>
      <c r="K35" s="37">
        <f>((K16/$K$5)*100)</f>
        <v>10.22721685379765</v>
      </c>
      <c r="L35" s="37">
        <f>((L16/$L$5)*100)</f>
        <v>13.738420578597911</v>
      </c>
      <c r="M35" s="37">
        <f>((M16/$M$5)*100)</f>
        <v>6.176882426399918</v>
      </c>
      <c r="N35" s="37">
        <f>((N16/$N$5)*100)</f>
        <v>10.488646655626832</v>
      </c>
      <c r="O35" s="37">
        <f>((O16/$O$5)*100)</f>
        <v>14.297591857995753</v>
      </c>
      <c r="P35" s="37">
        <f>((P16/$P$5)*100)</f>
        <v>6.1064435455058828</v>
      </c>
    </row>
    <row r="36" spans="1:16" ht="18" customHeight="1" x14ac:dyDescent="0.45">
      <c r="A36" s="12" t="s">
        <v>20</v>
      </c>
      <c r="B36" s="15"/>
      <c r="C36" s="15"/>
      <c r="D36" s="15"/>
    </row>
    <row r="37" spans="1:16" ht="18" customHeight="1" x14ac:dyDescent="0.45">
      <c r="A37" s="9" t="s">
        <v>13</v>
      </c>
      <c r="B37" s="37">
        <f>((B18/$B$5)*100)</f>
        <v>3.6441447552181603</v>
      </c>
      <c r="C37" s="37">
        <f>((C18/$C$5)*100)</f>
        <v>6.4427314052237827</v>
      </c>
      <c r="D37" s="37">
        <f>((D18/$D$5)*100)</f>
        <v>0.49077075871647341</v>
      </c>
      <c r="E37" s="37">
        <f>((E18/$E$5)*100)</f>
        <v>3.7170024902830257</v>
      </c>
      <c r="F37" s="37">
        <f>((F18/$F$5)*100)</f>
        <v>6.5564048426530128</v>
      </c>
      <c r="G37" s="37">
        <f>((G18/$G$5)*100)</f>
        <v>0.44924434135119412</v>
      </c>
      <c r="H37" s="37">
        <f>((H18/$H$5)*100)</f>
        <v>3.4122417243671896</v>
      </c>
      <c r="I37" s="37">
        <f>((I18/$I$5)*100)</f>
        <v>5.2840188091920117</v>
      </c>
      <c r="J37" s="37">
        <f>((J18/$J$5)*100)</f>
        <v>1.2210243349725838</v>
      </c>
      <c r="K37" s="37">
        <f>((K18/$K$5)*100)</f>
        <v>3.8171005329360392</v>
      </c>
      <c r="L37" s="37">
        <f>((L18/$L$5)*100)</f>
        <v>6.9090166922379419</v>
      </c>
      <c r="M37" s="37">
        <f>((M18/$M$5)*100)</f>
        <v>0.25043322587875205</v>
      </c>
      <c r="N37" s="37">
        <f>((N18/$N$5)*100)</f>
        <v>3.6466288311173276</v>
      </c>
      <c r="O37" s="37">
        <f>((O18/$O$5)*100)</f>
        <v>6.2913210722442603</v>
      </c>
      <c r="P37" s="37">
        <f>((P18/$P$5)*100)</f>
        <v>0.60390231534303729</v>
      </c>
    </row>
    <row r="38" spans="1:16" ht="18" customHeight="1" x14ac:dyDescent="0.45">
      <c r="A38" s="12" t="s">
        <v>21</v>
      </c>
      <c r="B38" s="15"/>
      <c r="C38" s="15"/>
      <c r="D38" s="15"/>
    </row>
    <row r="39" spans="1:16" ht="18" customHeight="1" x14ac:dyDescent="0.45">
      <c r="A39" s="12" t="s">
        <v>14</v>
      </c>
      <c r="B39" s="37">
        <f>((B20/$B$5)*100)</f>
        <v>9.9982557421615077</v>
      </c>
      <c r="C39" s="37">
        <f>((C20/$C$5)*100)</f>
        <v>9.6036520560206604</v>
      </c>
      <c r="D39" s="37">
        <f>((D20/$D$5)*100)</f>
        <v>10.442883391430094</v>
      </c>
      <c r="E39" s="37">
        <f>((E20/$E$5)*100)</f>
        <v>9.645527252664845</v>
      </c>
      <c r="F39" s="37">
        <f>((F20/$F$5)*100)</f>
        <v>10.320128104209735</v>
      </c>
      <c r="G39" s="37">
        <f>((G20/$G$5)*100)</f>
        <v>8.8691552714019011</v>
      </c>
      <c r="H39" s="37">
        <f>((H20/$H$5)*100)</f>
        <v>8.4450172312602234</v>
      </c>
      <c r="I39" s="37">
        <f>((I20/$I$5)*100)</f>
        <v>9.0598776559132581</v>
      </c>
      <c r="J39" s="37">
        <f>((J20/$J$5)*100)</f>
        <v>7.7252233768926608</v>
      </c>
      <c r="K39" s="37">
        <f>((K20/$K$5)*100)</f>
        <v>8.3106182110266591</v>
      </c>
      <c r="L39" s="37">
        <f>((L20/$L$5)*100)</f>
        <v>8.114241152524956</v>
      </c>
      <c r="M39" s="37">
        <f>((M20/$M$5)*100)</f>
        <v>8.5371486688783857</v>
      </c>
      <c r="N39" s="37">
        <f>((N20/$N$5)*100)</f>
        <v>9.0995567988767228</v>
      </c>
      <c r="O39" s="37">
        <f>((O20/$O$5)*100)</f>
        <v>9.280462395319951</v>
      </c>
      <c r="P39" s="37">
        <f>((P20/$P$5)*100)</f>
        <v>8.8914243566250626</v>
      </c>
    </row>
    <row r="40" spans="1:16" ht="18" customHeight="1" x14ac:dyDescent="0.45">
      <c r="A40" s="12" t="s">
        <v>22</v>
      </c>
      <c r="B40" s="15"/>
      <c r="C40" s="15"/>
      <c r="D40" s="15"/>
    </row>
    <row r="41" spans="1:16" ht="18" customHeight="1" x14ac:dyDescent="0.5">
      <c r="A41" s="16" t="s">
        <v>15</v>
      </c>
      <c r="B41" s="11" t="s">
        <v>23</v>
      </c>
      <c r="C41" s="11" t="s">
        <v>23</v>
      </c>
      <c r="D41" s="11" t="s">
        <v>23</v>
      </c>
      <c r="E41" s="29" t="s">
        <v>23</v>
      </c>
      <c r="F41" s="29" t="s">
        <v>23</v>
      </c>
      <c r="G41" s="29" t="s">
        <v>23</v>
      </c>
      <c r="H41" s="30" t="s">
        <v>23</v>
      </c>
      <c r="I41" s="30" t="s">
        <v>23</v>
      </c>
      <c r="J41" s="30" t="s">
        <v>23</v>
      </c>
      <c r="K41" s="28" t="s">
        <v>23</v>
      </c>
      <c r="L41" s="28" t="s">
        <v>23</v>
      </c>
      <c r="M41" s="28" t="s">
        <v>23</v>
      </c>
      <c r="N41" s="28" t="s">
        <v>23</v>
      </c>
      <c r="O41" s="28" t="s">
        <v>23</v>
      </c>
      <c r="P41" s="28" t="s">
        <v>23</v>
      </c>
    </row>
    <row r="45" spans="1:16" ht="18" customHeight="1" x14ac:dyDescent="0.45">
      <c r="B45" s="17"/>
      <c r="C45" s="17"/>
      <c r="D45" s="17"/>
    </row>
  </sheetData>
  <mergeCells count="7">
    <mergeCell ref="K2:M2"/>
    <mergeCell ref="N2:P2"/>
    <mergeCell ref="B4:D4"/>
    <mergeCell ref="B23:D23"/>
    <mergeCell ref="B2:D2"/>
    <mergeCell ref="E2:G2"/>
    <mergeCell ref="H2:J2"/>
  </mergeCells>
  <pageMargins left="0.98425196850393704" right="0.98425196850393704" top="0.98425196850393704" bottom="0.78740157480314965" header="0.51181102362204722" footer="0.51181102362204722"/>
  <pageSetup paperSize="9" firstPageNumber="10" orientation="portrait" useFirstPageNumber="1" r:id="rId1"/>
  <headerFooter alignWithMargins="0">
    <oddHeader>&amp;R&amp;16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2019-07-04T02:57:07Z</cp:lastPrinted>
  <dcterms:created xsi:type="dcterms:W3CDTF">2015-10-21T03:44:01Z</dcterms:created>
  <dcterms:modified xsi:type="dcterms:W3CDTF">2019-09-17T08:47:55Z</dcterms:modified>
</cp:coreProperties>
</file>