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19\"/>
    </mc:Choice>
  </mc:AlternateContent>
  <bookViews>
    <workbookView xWindow="0" yWindow="0" windowWidth="20490" windowHeight="7680" tabRatio="656"/>
  </bookViews>
  <sheets>
    <sheet name="T-19.3" sheetId="21" r:id="rId1"/>
  </sheets>
  <definedNames>
    <definedName name="_xlnm.Print_Area" localSheetId="0">'T-19.3'!$A$1:$U$59</definedName>
  </definedNames>
  <calcPr calcId="162913"/>
</workbook>
</file>

<file path=xl/calcChain.xml><?xml version="1.0" encoding="utf-8"?>
<calcChain xmlns="http://schemas.openxmlformats.org/spreadsheetml/2006/main">
  <c r="F14" i="21" l="1"/>
  <c r="G14" i="21"/>
  <c r="H14" i="21"/>
  <c r="I14" i="21"/>
  <c r="J14" i="21"/>
  <c r="K14" i="21"/>
  <c r="L14" i="21"/>
  <c r="M14" i="21"/>
  <c r="N14" i="21"/>
  <c r="O14" i="21"/>
  <c r="P14" i="21"/>
  <c r="Q14" i="21"/>
  <c r="E14" i="21"/>
  <c r="F52" i="21"/>
  <c r="G52" i="21"/>
  <c r="H52" i="21"/>
  <c r="I52" i="21"/>
  <c r="J52" i="21"/>
  <c r="K52" i="21"/>
  <c r="L52" i="21"/>
  <c r="M52" i="21"/>
  <c r="N52" i="21"/>
  <c r="O52" i="21"/>
  <c r="P52" i="21"/>
  <c r="Q52" i="21"/>
  <c r="E52" i="21"/>
  <c r="F47" i="21"/>
  <c r="G47" i="21"/>
  <c r="H47" i="21"/>
  <c r="I47" i="21"/>
  <c r="J47" i="21"/>
  <c r="K47" i="21"/>
  <c r="L47" i="21"/>
  <c r="M47" i="21"/>
  <c r="N47" i="21"/>
  <c r="O47" i="21"/>
  <c r="P47" i="21"/>
  <c r="Q47" i="21"/>
  <c r="E47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E40" i="21"/>
  <c r="F35" i="21"/>
  <c r="G35" i="21"/>
  <c r="H35" i="21"/>
  <c r="I35" i="21"/>
  <c r="J35" i="21"/>
  <c r="K35" i="21"/>
  <c r="L35" i="21"/>
  <c r="M35" i="21"/>
  <c r="N35" i="21"/>
  <c r="O35" i="21"/>
  <c r="P35" i="21"/>
  <c r="Q35" i="21"/>
  <c r="E35" i="21"/>
  <c r="F31" i="21"/>
  <c r="G31" i="21"/>
  <c r="H31" i="21"/>
  <c r="I31" i="21"/>
  <c r="J31" i="21"/>
  <c r="K31" i="21"/>
  <c r="L31" i="21"/>
  <c r="M31" i="21"/>
  <c r="N31" i="21"/>
  <c r="O31" i="21"/>
  <c r="P31" i="21"/>
  <c r="Q31" i="21"/>
  <c r="E31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E26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E15" i="21"/>
</calcChain>
</file>

<file path=xl/sharedStrings.xml><?xml version="1.0" encoding="utf-8"?>
<sst xmlns="http://schemas.openxmlformats.org/spreadsheetml/2006/main" count="162" uniqueCount="140">
  <si>
    <t>Total</t>
  </si>
  <si>
    <t>Others</t>
  </si>
  <si>
    <t>อื่น ๆ</t>
  </si>
  <si>
    <t>Organization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</si>
  <si>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</si>
  <si>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</si>
  <si>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</si>
  <si>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</si>
  <si>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</si>
  <si>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</si>
  <si>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</si>
  <si>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</si>
  <si>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</si>
  <si>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</si>
  <si>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</si>
  <si>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</si>
  <si>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</si>
  <si>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</si>
  <si>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</si>
  <si>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</si>
  <si>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Administration</t>
  </si>
  <si>
    <t xml:space="preserve"> </t>
  </si>
  <si>
    <t>งบกลาง</t>
  </si>
  <si>
    <t>รวมยอด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</si>
  <si>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</si>
  <si>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</si>
  <si>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</si>
  <si>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</si>
  <si>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</si>
  <si>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</si>
  <si>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</si>
  <si>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</si>
  <si>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 xml:space="preserve"> องค์การ</t>
  </si>
  <si>
    <t>บริหารส่วนตำบล</t>
  </si>
  <si>
    <t xml:space="preserve"> อำเภอ/</t>
  </si>
  <si>
    <t xml:space="preserve">Subdistrict </t>
  </si>
  <si>
    <t>District/</t>
  </si>
  <si>
    <t>Personnel</t>
  </si>
  <si>
    <t>Operations</t>
  </si>
  <si>
    <t>Investments</t>
  </si>
  <si>
    <t>fund</t>
  </si>
  <si>
    <t>and commerce</t>
  </si>
  <si>
    <t xml:space="preserve"> fees and fines</t>
  </si>
  <si>
    <t>Fees, License-</t>
  </si>
  <si>
    <t>Public utilities</t>
  </si>
  <si>
    <t>(พันบาท  Thousand baht)</t>
  </si>
  <si>
    <t>……………………………………………………..</t>
  </si>
  <si>
    <t xml:space="preserve">       1/  ……………………………………………………..</t>
  </si>
  <si>
    <t xml:space="preserve">   Note:  …………...………………………………………..</t>
  </si>
  <si>
    <t xml:space="preserve">      ที่มา:  </t>
  </si>
  <si>
    <t>หมายเหตุ:</t>
  </si>
  <si>
    <t xml:space="preserve">        1/    </t>
  </si>
  <si>
    <t xml:space="preserve">                   -  </t>
  </si>
  <si>
    <t>สำนักงานส่งเสริมการปกครองท้องถิ่นจังหวัดสตูล</t>
  </si>
  <si>
    <t xml:space="preserve"> Source:  Satun Provincial Office of Local Administration</t>
  </si>
  <si>
    <t>Mueang Satun District</t>
  </si>
  <si>
    <t>Khuan Don District</t>
  </si>
  <si>
    <t>La-ngu District</t>
  </si>
  <si>
    <t>Thung Wa District</t>
  </si>
  <si>
    <t xml:space="preserve"> - </t>
  </si>
  <si>
    <t>อำเภอเมืองสตูล</t>
  </si>
  <si>
    <t>อบต. ตันหยงโป</t>
  </si>
  <si>
    <t>อบต. ปูยู</t>
  </si>
  <si>
    <t>อบต. เจ๊ะบิลัง</t>
  </si>
  <si>
    <t>อบต. ตำมะลัง</t>
  </si>
  <si>
    <t>อบต. เกาะสาหร่าย</t>
  </si>
  <si>
    <t>อบต. บ้านควน</t>
  </si>
  <si>
    <t>อบต. ควนขัน</t>
  </si>
  <si>
    <t>อบต. เกตรี</t>
  </si>
  <si>
    <t>อบต. ควนโพธิ์</t>
  </si>
  <si>
    <t>อบต. ฉลุง</t>
  </si>
  <si>
    <t>Office of the Tanyong Po SAO.</t>
  </si>
  <si>
    <t>Office of the Puyu SAO.</t>
  </si>
  <si>
    <t>Office of the Che Bilang SAO.</t>
  </si>
  <si>
    <t>Office of the Tam Malang SAO.</t>
  </si>
  <si>
    <t>Office of the Ko Sarai SAO.</t>
  </si>
  <si>
    <t>Office of the Ban Khuan SAO.</t>
  </si>
  <si>
    <t>Office of the Khuan Khan SAO.</t>
  </si>
  <si>
    <t>Office of the Kretri SAO.</t>
  </si>
  <si>
    <t>Office of the Khuan Pho SAO.</t>
  </si>
  <si>
    <t>Office of the Chalung SAO.</t>
  </si>
  <si>
    <t xml:space="preserve">                      -  </t>
  </si>
  <si>
    <t>อำเภอควนโดน</t>
  </si>
  <si>
    <t>อบต. วังประจัน</t>
  </si>
  <si>
    <t>อบต. ควนโดน</t>
  </si>
  <si>
    <t>อบต. ย่านซื่อ</t>
  </si>
  <si>
    <t>อบต. ควนสตอ</t>
  </si>
  <si>
    <t>Office of the Wang Prachan SAO.</t>
  </si>
  <si>
    <t>Office of the Khuan Don SAO.</t>
  </si>
  <si>
    <t>Office of the Yan Sue SAO.</t>
  </si>
  <si>
    <t>Office of the Khuan Sato SAO.</t>
  </si>
  <si>
    <t>อำเภอควนกาหลง</t>
  </si>
  <si>
    <t>Khuan Kalong District</t>
  </si>
  <si>
    <t>อบต. ทุ่งนุ้ย</t>
  </si>
  <si>
    <t>อบต. ควนกาหลง</t>
  </si>
  <si>
    <t>อบต. อุใดเจริญ</t>
  </si>
  <si>
    <t>Office of the Thung Nui SAO.</t>
  </si>
  <si>
    <t>Office of the Khuan Kalong SAO.</t>
  </si>
  <si>
    <t>Office of the Udai Charoen SAO.</t>
  </si>
  <si>
    <t>อำเภอท่าแพ</t>
  </si>
  <si>
    <t>Tha Phae District</t>
  </si>
  <si>
    <t>อบต. ท่าเรือ</t>
  </si>
  <si>
    <t>อบต. ท่าแพ</t>
  </si>
  <si>
    <t>อบต. สาคร</t>
  </si>
  <si>
    <t>อบต. แป-ระ</t>
  </si>
  <si>
    <t>Office of the Tha Ruea SAO.</t>
  </si>
  <si>
    <t>Office of the Tha Phae SAO.</t>
  </si>
  <si>
    <t>Office of the Sakhon SAO.</t>
  </si>
  <si>
    <t>Office of the Pae-ra SAO.</t>
  </si>
  <si>
    <t>อำเภอละงู</t>
  </si>
  <si>
    <t>อบต. ละงู</t>
  </si>
  <si>
    <t>อบต. เขาขาว</t>
  </si>
  <si>
    <t>อบต. ปากน้ำ</t>
  </si>
  <si>
    <t>อบต. น้ำผุด</t>
  </si>
  <si>
    <t>อบต. แหลมสน</t>
  </si>
  <si>
    <t>อบต. กำแพง</t>
  </si>
  <si>
    <t>Office of the La-ngu SAO.</t>
  </si>
  <si>
    <t>Office of the Khao Khao SAO.</t>
  </si>
  <si>
    <t>Office of the Pak Nam SAO.</t>
  </si>
  <si>
    <t>Office of the Nam Phut SAO.</t>
  </si>
  <si>
    <t>Office of the Laem Son SAO.</t>
  </si>
  <si>
    <t>Office of the Kampaeng SAO.</t>
  </si>
  <si>
    <t xml:space="preserve"> 772,332,16.00 </t>
  </si>
  <si>
    <t>อำเภอทุ่งหว้า</t>
  </si>
  <si>
    <t>อบต. ทุ่งหว้า</t>
  </si>
  <si>
    <t>อบต. ป่าแก่บ่อหิน</t>
  </si>
  <si>
    <t>อบต. ทุ่งบุหลัง</t>
  </si>
  <si>
    <t>อบต. นาทอน</t>
  </si>
  <si>
    <t>Office of the Thung Wa SAO.</t>
  </si>
  <si>
    <t>Office of the Pa Kae Bo Hin SAO.</t>
  </si>
  <si>
    <t>Office of the Thung Bulang SAO.</t>
  </si>
  <si>
    <t>Office of the Na Thon SAO.</t>
  </si>
  <si>
    <t>อำเภอมะนัง</t>
  </si>
  <si>
    <t>Manang District</t>
  </si>
  <si>
    <t>อบต. ปาล์มพัฒนา</t>
  </si>
  <si>
    <t>อบต. นิคมพัฒนา</t>
  </si>
  <si>
    <t>Office of the Palm Phatthana SAO.</t>
  </si>
  <si>
    <t>Office of the Nikhom Phatthana SAO.</t>
  </si>
  <si>
    <t>ตาราง 19.3 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2561</t>
  </si>
  <si>
    <t>Table 19.3 Actual Revenue and Expenditure of Subdistrict Administration Organization by Type, District and Subdistrict Administration Organization: Fiscal Year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</si>
</sst>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12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Cordia New"/>
      <family val="2"/>
    </font>
    <font>
      <sz val="14"/>
      <name val="Cordia New"/>
      <charset val="222"/>
    </font>
    <font>
      <b/>
      <sz val="13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vertic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4" xfId="0" applyFont="1" applyBorder="1"/>
    <xf numFmtId="0" fontId="7" fillId="0" borderId="0" xfId="0" applyFont="1"/>
    <xf numFmtId="0" fontId="5" fillId="0" borderId="0" xfId="0" applyFont="1" applyBorder="1" applyAlignment="1">
      <alignment vertical="center"/>
    </xf>
    <xf numFmtId="0" fontId="7" fillId="0" borderId="3" xfId="0" applyFont="1" applyBorder="1"/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/>
    <xf numFmtId="0" fontId="7" fillId="0" borderId="8" xfId="0" applyFont="1" applyBorder="1" applyAlignment="1">
      <alignment horizontal="center"/>
    </xf>
    <xf numFmtId="0" fontId="7" fillId="0" borderId="1" xfId="0" applyFont="1" applyBorder="1"/>
    <xf numFmtId="0" fontId="9" fillId="0" borderId="1" xfId="0" applyFont="1" applyBorder="1"/>
    <xf numFmtId="0" fontId="9" fillId="0" borderId="10" xfId="0" applyFont="1" applyBorder="1"/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7" xfId="0" applyFont="1" applyBorder="1"/>
    <xf numFmtId="0" fontId="9" fillId="0" borderId="4" xfId="0" applyFont="1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43" fontId="8" fillId="0" borderId="3" xfId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43" fontId="7" fillId="0" borderId="3" xfId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7" fillId="0" borderId="11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10" xfId="0" applyFont="1" applyBorder="1" applyAlignment="1">
      <alignment horizontal="center" shrinkToFit="1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7" fillId="0" borderId="4" xfId="0" applyFont="1" applyBorder="1" applyAlignment="1">
      <alignment horizontal="center" shrinkToFit="1"/>
    </xf>
    <xf numFmtId="0" fontId="7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528106</xdr:colOff>
      <xdr:row>6</xdr:row>
      <xdr:rowOff>278242</xdr:rowOff>
    </xdr:from>
    <xdr:to>
      <xdr:col>31</xdr:col>
      <xdr:colOff>124882</xdr:colOff>
      <xdr:row>17</xdr:row>
      <xdr:rowOff>8273</xdr:rowOff>
    </xdr:to>
    <xdr:sp macro="" textlink="">
      <xdr:nvSpPr>
        <xdr:cNvPr id="3186" name="AutoShape 104"/>
        <xdr:cNvSpPr>
          <a:spLocks noChangeArrowheads="1"/>
        </xdr:cNvSpPr>
      </xdr:nvSpPr>
      <xdr:spPr bwMode="auto">
        <a:xfrm rot="10800000">
          <a:off x="13545606" y="1538621"/>
          <a:ext cx="2627458" cy="2221925"/>
        </a:xfrm>
        <a:prstGeom prst="wedgeRoundRectCallout">
          <a:avLst>
            <a:gd name="adj1" fmla="val 58745"/>
            <a:gd name="adj2" fmla="val 6683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อบต.ภายใต้อำเภอนั้น ๆ เช่น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   อบต. หนองจะบก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   อบต. โคกสูง</a:t>
          </a:r>
        </a:p>
      </xdr:txBody>
    </xdr:sp>
    <xdr:clientData/>
  </xdr:twoCellAnchor>
  <xdr:twoCellAnchor>
    <xdr:from>
      <xdr:col>18</xdr:col>
      <xdr:colOff>788944</xdr:colOff>
      <xdr:row>56</xdr:row>
      <xdr:rowOff>96193</xdr:rowOff>
    </xdr:from>
    <xdr:to>
      <xdr:col>20</xdr:col>
      <xdr:colOff>284023</xdr:colOff>
      <xdr:row>58</xdr:row>
      <xdr:rowOff>224732</xdr:rowOff>
    </xdr:to>
    <xdr:grpSp>
      <xdr:nvGrpSpPr>
        <xdr:cNvPr id="3" name="Group 2"/>
        <xdr:cNvGrpSpPr/>
      </xdr:nvGrpSpPr>
      <xdr:grpSpPr>
        <a:xfrm>
          <a:off x="12007277" y="13055966"/>
          <a:ext cx="1024852" cy="600074"/>
          <a:chOff x="10229850" y="5772151"/>
          <a:chExt cx="457201" cy="600076"/>
        </a:xfrm>
      </xdr:grpSpPr>
      <xdr:sp macro="" textlink="">
        <xdr:nvSpPr>
          <xdr:cNvPr id="4" name="Chevron 3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61"/>
  <sheetViews>
    <sheetView showGridLines="0" tabSelected="1" topLeftCell="A46" zoomScale="99" zoomScaleNormal="99" workbookViewId="0">
      <selection activeCell="R16" sqref="R16"/>
    </sheetView>
  </sheetViews>
  <sheetFormatPr defaultRowHeight="18.75" x14ac:dyDescent="0.3"/>
  <cols>
    <col min="1" max="1" width="1.140625" style="7" customWidth="1"/>
    <col min="2" max="2" width="6" style="7" customWidth="1"/>
    <col min="3" max="3" width="4.42578125" style="7" bestFit="1" customWidth="1"/>
    <col min="4" max="4" width="3.5703125" style="7" customWidth="1"/>
    <col min="5" max="5" width="12.28515625" style="7" customWidth="1"/>
    <col min="6" max="6" width="11.42578125" style="7" bestFit="1" customWidth="1"/>
    <col min="7" max="7" width="11.85546875" style="7" customWidth="1"/>
    <col min="8" max="8" width="11.140625" style="7" bestFit="1" customWidth="1"/>
    <col min="9" max="9" width="10.140625" style="7" customWidth="1"/>
    <col min="10" max="11" width="14.5703125" style="7" customWidth="1"/>
    <col min="12" max="12" width="11.42578125" style="7" customWidth="1"/>
    <col min="13" max="13" width="11.85546875" style="7" customWidth="1"/>
    <col min="14" max="14" width="11" style="7" customWidth="1"/>
    <col min="15" max="15" width="12.42578125" style="7" customWidth="1"/>
    <col min="16" max="16" width="11.7109375" style="7" customWidth="1"/>
    <col min="17" max="17" width="8.140625" style="7" customWidth="1"/>
    <col min="18" max="18" width="0.7109375" style="7" customWidth="1"/>
    <col min="19" max="19" width="20.5703125" style="7" customWidth="1"/>
    <col min="20" max="20" width="2.28515625" style="7" customWidth="1"/>
    <col min="21" max="21" width="4.85546875" style="7" customWidth="1"/>
    <col min="22" max="16384" width="9.140625" style="7"/>
  </cols>
  <sheetData>
    <row r="1" spans="1:22" s="1" customFormat="1" x14ac:dyDescent="0.3">
      <c r="B1" s="2" t="s">
        <v>138</v>
      </c>
      <c r="C1" s="3"/>
      <c r="D1" s="2"/>
      <c r="V1" s="7"/>
    </row>
    <row r="2" spans="1:22" s="4" customFormat="1" x14ac:dyDescent="0.3">
      <c r="B2" s="1" t="s">
        <v>139</v>
      </c>
      <c r="C2" s="3"/>
      <c r="D2" s="5"/>
      <c r="V2" s="1"/>
    </row>
    <row r="3" spans="1:22" s="4" customFormat="1" x14ac:dyDescent="0.3">
      <c r="B3" s="1"/>
      <c r="C3" s="3"/>
      <c r="D3" s="5"/>
    </row>
    <row r="4" spans="1:22" s="4" customFormat="1" ht="15" customHeight="1" x14ac:dyDescent="0.3">
      <c r="B4" s="1"/>
      <c r="C4" s="3"/>
      <c r="D4" s="5"/>
      <c r="S4" s="6" t="s">
        <v>45</v>
      </c>
    </row>
    <row r="5" spans="1:22" ht="6" customHeight="1" x14ac:dyDescent="0.3">
      <c r="V5" s="4"/>
    </row>
    <row r="6" spans="1:22" s="8" customFormat="1" ht="21" x14ac:dyDescent="0.45">
      <c r="A6" s="29"/>
      <c r="B6" s="30"/>
      <c r="C6" s="30"/>
      <c r="D6" s="31"/>
      <c r="E6" s="56" t="s">
        <v>12</v>
      </c>
      <c r="F6" s="57"/>
      <c r="G6" s="57"/>
      <c r="H6" s="57"/>
      <c r="I6" s="57"/>
      <c r="J6" s="57"/>
      <c r="K6" s="58"/>
      <c r="L6" s="59" t="s">
        <v>13</v>
      </c>
      <c r="M6" s="60"/>
      <c r="N6" s="60"/>
      <c r="O6" s="60"/>
      <c r="P6" s="60"/>
      <c r="Q6" s="60"/>
      <c r="R6" s="32" t="s">
        <v>21</v>
      </c>
      <c r="S6" s="33"/>
      <c r="V6" s="7"/>
    </row>
    <row r="7" spans="1:22" s="8" customFormat="1" ht="21.75" customHeight="1" x14ac:dyDescent="0.3">
      <c r="E7" s="63" t="s">
        <v>7</v>
      </c>
      <c r="F7" s="64"/>
      <c r="G7" s="64"/>
      <c r="H7" s="64"/>
      <c r="I7" s="64"/>
      <c r="J7" s="64"/>
      <c r="K7" s="65"/>
      <c r="L7" s="73" t="s">
        <v>14</v>
      </c>
      <c r="M7" s="74"/>
      <c r="N7" s="74"/>
      <c r="O7" s="74"/>
      <c r="P7" s="74"/>
      <c r="Q7" s="75"/>
      <c r="R7" s="61" t="s">
        <v>36</v>
      </c>
      <c r="S7" s="66"/>
    </row>
    <row r="8" spans="1:22" s="8" customFormat="1" x14ac:dyDescent="0.3">
      <c r="A8" s="76" t="s">
        <v>34</v>
      </c>
      <c r="B8" s="76"/>
      <c r="C8" s="76"/>
      <c r="D8" s="77"/>
      <c r="E8" s="26"/>
      <c r="F8" s="26" t="s">
        <v>17</v>
      </c>
      <c r="G8" s="26"/>
      <c r="H8" s="26"/>
      <c r="I8" s="26"/>
      <c r="J8" s="15"/>
      <c r="K8" s="27"/>
      <c r="L8" s="28"/>
      <c r="M8" s="28"/>
      <c r="N8" s="28"/>
      <c r="O8" s="28"/>
      <c r="P8" s="28"/>
      <c r="Q8" s="28"/>
      <c r="R8" s="61" t="s">
        <v>35</v>
      </c>
      <c r="S8" s="62"/>
      <c r="T8" s="16"/>
    </row>
    <row r="9" spans="1:22" s="8" customFormat="1" x14ac:dyDescent="0.3">
      <c r="A9" s="76" t="s">
        <v>32</v>
      </c>
      <c r="B9" s="76"/>
      <c r="C9" s="76"/>
      <c r="D9" s="77"/>
      <c r="E9" s="26" t="s">
        <v>4</v>
      </c>
      <c r="F9" s="26" t="s">
        <v>28</v>
      </c>
      <c r="G9" s="26"/>
      <c r="H9" s="26" t="s">
        <v>6</v>
      </c>
      <c r="I9" s="26"/>
      <c r="J9" s="28"/>
      <c r="K9" s="26"/>
      <c r="L9" s="28"/>
      <c r="M9" s="28"/>
      <c r="N9" s="28"/>
      <c r="O9" s="28"/>
      <c r="P9" s="28"/>
      <c r="Q9" s="28"/>
      <c r="R9" s="61" t="s">
        <v>20</v>
      </c>
      <c r="S9" s="62"/>
      <c r="T9" s="16"/>
    </row>
    <row r="10" spans="1:22" s="8" customFormat="1" x14ac:dyDescent="0.3">
      <c r="A10" s="76" t="s">
        <v>33</v>
      </c>
      <c r="B10" s="76"/>
      <c r="C10" s="76"/>
      <c r="D10" s="77"/>
      <c r="E10" s="22" t="s">
        <v>16</v>
      </c>
      <c r="F10" s="26" t="s">
        <v>29</v>
      </c>
      <c r="G10" s="26"/>
      <c r="H10" s="21" t="s">
        <v>30</v>
      </c>
      <c r="I10" s="26"/>
      <c r="J10" s="28"/>
      <c r="K10" s="26"/>
      <c r="L10" s="28" t="s">
        <v>22</v>
      </c>
      <c r="M10" s="28"/>
      <c r="N10" s="28"/>
      <c r="O10" s="28"/>
      <c r="P10" s="28"/>
      <c r="Q10" s="28"/>
      <c r="R10" s="61" t="s">
        <v>3</v>
      </c>
      <c r="S10" s="62"/>
      <c r="T10" s="16"/>
    </row>
    <row r="11" spans="1:22" s="8" customFormat="1" x14ac:dyDescent="0.3">
      <c r="A11" s="42"/>
      <c r="B11" s="42"/>
      <c r="C11" s="42"/>
      <c r="D11" s="43"/>
      <c r="E11" s="22" t="s">
        <v>19</v>
      </c>
      <c r="F11" s="44" t="s">
        <v>43</v>
      </c>
      <c r="G11" s="26" t="s">
        <v>5</v>
      </c>
      <c r="H11" s="44" t="s">
        <v>44</v>
      </c>
      <c r="I11" s="26" t="s">
        <v>18</v>
      </c>
      <c r="J11" s="28" t="s">
        <v>10</v>
      </c>
      <c r="K11" s="26" t="s">
        <v>2</v>
      </c>
      <c r="L11" s="23" t="s">
        <v>15</v>
      </c>
      <c r="M11" s="28" t="s">
        <v>24</v>
      </c>
      <c r="N11" s="28" t="s">
        <v>25</v>
      </c>
      <c r="O11" s="28" t="s">
        <v>26</v>
      </c>
      <c r="P11" s="28" t="s">
        <v>27</v>
      </c>
      <c r="Q11" s="28" t="s">
        <v>31</v>
      </c>
      <c r="R11" s="40"/>
      <c r="S11" s="41"/>
      <c r="T11" s="16"/>
    </row>
    <row r="12" spans="1:22" s="8" customFormat="1" ht="19.5" x14ac:dyDescent="0.45">
      <c r="A12" s="36"/>
      <c r="B12" s="36"/>
      <c r="C12" s="36"/>
      <c r="D12" s="37"/>
      <c r="E12" s="24" t="s">
        <v>19</v>
      </c>
      <c r="F12" s="24" t="s">
        <v>42</v>
      </c>
      <c r="G12" s="24" t="s">
        <v>8</v>
      </c>
      <c r="H12" s="24" t="s">
        <v>41</v>
      </c>
      <c r="I12" s="24" t="s">
        <v>9</v>
      </c>
      <c r="J12" s="25" t="s">
        <v>11</v>
      </c>
      <c r="K12" s="24" t="s">
        <v>1</v>
      </c>
      <c r="L12" s="25" t="s">
        <v>40</v>
      </c>
      <c r="M12" s="25" t="s">
        <v>37</v>
      </c>
      <c r="N12" s="25" t="s">
        <v>38</v>
      </c>
      <c r="O12" s="25" t="s">
        <v>39</v>
      </c>
      <c r="P12" s="25" t="s">
        <v>11</v>
      </c>
      <c r="Q12" s="24" t="s">
        <v>1</v>
      </c>
      <c r="R12" s="38"/>
      <c r="S12" s="39"/>
    </row>
    <row r="13" spans="1:22" ht="3" customHeight="1" x14ac:dyDescent="0.3">
      <c r="A13" s="71" t="s">
        <v>21</v>
      </c>
      <c r="B13" s="71"/>
      <c r="C13" s="71"/>
      <c r="D13" s="72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34"/>
      <c r="S13" s="35"/>
      <c r="V13" s="8"/>
    </row>
    <row r="14" spans="1:22" s="50" customFormat="1" x14ac:dyDescent="0.5">
      <c r="A14" s="67" t="s">
        <v>23</v>
      </c>
      <c r="B14" s="67"/>
      <c r="C14" s="67"/>
      <c r="D14" s="68"/>
      <c r="E14" s="47">
        <f>E15+E26+E31+E35+E40+E47+E52</f>
        <v>631251.32000000007</v>
      </c>
      <c r="F14" s="47">
        <f t="shared" ref="F14:Q14" si="0">F15+F26+F31+F35+F40+F47+F52</f>
        <v>12223.01</v>
      </c>
      <c r="G14" s="47">
        <f t="shared" si="0"/>
        <v>9870.39</v>
      </c>
      <c r="H14" s="47">
        <f t="shared" si="0"/>
        <v>6865.59</v>
      </c>
      <c r="I14" s="47">
        <f t="shared" si="0"/>
        <v>3266.82</v>
      </c>
      <c r="J14" s="47">
        <f t="shared" si="0"/>
        <v>1534171777.5</v>
      </c>
      <c r="K14" s="47">
        <f t="shared" si="0"/>
        <v>45801249.75</v>
      </c>
      <c r="L14" s="47">
        <f t="shared" si="0"/>
        <v>266088.05000000005</v>
      </c>
      <c r="M14" s="47">
        <f t="shared" si="0"/>
        <v>393632.43</v>
      </c>
      <c r="N14" s="47">
        <f t="shared" si="0"/>
        <v>310763.34999999998</v>
      </c>
      <c r="O14" s="47">
        <f t="shared" si="0"/>
        <v>256019.21000000002</v>
      </c>
      <c r="P14" s="47">
        <f t="shared" si="0"/>
        <v>96466.05</v>
      </c>
      <c r="Q14" s="47">
        <f t="shared" si="0"/>
        <v>163</v>
      </c>
      <c r="R14" s="48"/>
      <c r="S14" s="49" t="s">
        <v>0</v>
      </c>
    </row>
    <row r="15" spans="1:22" s="50" customFormat="1" x14ac:dyDescent="0.5">
      <c r="A15" s="69" t="s">
        <v>60</v>
      </c>
      <c r="B15" s="69"/>
      <c r="C15" s="69"/>
      <c r="D15" s="70"/>
      <c r="E15" s="47">
        <f>SUM(E16:E25)</f>
        <v>148702.66</v>
      </c>
      <c r="F15" s="47">
        <f t="shared" ref="F15:Q15" si="1">SUM(F16:F25)</f>
        <v>3460.9500000000003</v>
      </c>
      <c r="G15" s="47">
        <f t="shared" si="1"/>
        <v>1596.79</v>
      </c>
      <c r="H15" s="47">
        <f t="shared" si="1"/>
        <v>221.09</v>
      </c>
      <c r="I15" s="47">
        <f t="shared" si="1"/>
        <v>829.55000000000007</v>
      </c>
      <c r="J15" s="47">
        <f t="shared" si="1"/>
        <v>274358617.15999997</v>
      </c>
      <c r="K15" s="47">
        <f t="shared" si="1"/>
        <v>0</v>
      </c>
      <c r="L15" s="47">
        <f t="shared" si="1"/>
        <v>53818.58</v>
      </c>
      <c r="M15" s="47">
        <f t="shared" si="1"/>
        <v>84644.450000000012</v>
      </c>
      <c r="N15" s="47">
        <f t="shared" si="1"/>
        <v>66953.73000000001</v>
      </c>
      <c r="O15" s="47">
        <f t="shared" si="1"/>
        <v>34342.81</v>
      </c>
      <c r="P15" s="47">
        <f t="shared" si="1"/>
        <v>21034.940000000002</v>
      </c>
      <c r="Q15" s="47">
        <f t="shared" si="1"/>
        <v>39</v>
      </c>
      <c r="R15" s="48"/>
      <c r="S15" s="51" t="s">
        <v>55</v>
      </c>
    </row>
    <row r="16" spans="1:22" s="50" customFormat="1" x14ac:dyDescent="0.5">
      <c r="A16" s="18"/>
      <c r="B16" s="20" t="s">
        <v>61</v>
      </c>
      <c r="C16" s="18"/>
      <c r="D16" s="19"/>
      <c r="E16" s="52">
        <v>14559.84</v>
      </c>
      <c r="F16" s="52">
        <v>90.7</v>
      </c>
      <c r="G16" s="52">
        <v>222.59</v>
      </c>
      <c r="H16" s="52" t="s">
        <v>52</v>
      </c>
      <c r="I16" s="52">
        <v>170.41</v>
      </c>
      <c r="J16" s="52">
        <v>22293560</v>
      </c>
      <c r="K16" s="52" t="s">
        <v>52</v>
      </c>
      <c r="L16" s="52">
        <v>3530.58</v>
      </c>
      <c r="M16" s="52">
        <v>6389.94</v>
      </c>
      <c r="N16" s="52">
        <v>7258.75</v>
      </c>
      <c r="O16" s="52">
        <v>5194.1499999999996</v>
      </c>
      <c r="P16" s="52">
        <v>1433.51</v>
      </c>
      <c r="Q16" s="52">
        <v>0</v>
      </c>
      <c r="R16" s="48"/>
      <c r="S16" s="20" t="s">
        <v>71</v>
      </c>
    </row>
    <row r="17" spans="1:19" s="50" customFormat="1" x14ac:dyDescent="0.5">
      <c r="A17" s="18"/>
      <c r="B17" s="20" t="s">
        <v>62</v>
      </c>
      <c r="C17" s="18"/>
      <c r="D17" s="19"/>
      <c r="E17" s="52">
        <v>13497.16</v>
      </c>
      <c r="F17" s="52">
        <v>1.81</v>
      </c>
      <c r="G17" s="52">
        <v>94.5</v>
      </c>
      <c r="H17" s="52" t="s">
        <v>52</v>
      </c>
      <c r="I17" s="52">
        <v>18.53</v>
      </c>
      <c r="J17" s="52">
        <v>20097176</v>
      </c>
      <c r="K17" s="52" t="s">
        <v>52</v>
      </c>
      <c r="L17" s="52">
        <v>3339.96</v>
      </c>
      <c r="M17" s="52">
        <v>6432.71</v>
      </c>
      <c r="N17" s="52">
        <v>5330.72</v>
      </c>
      <c r="O17" s="52">
        <v>338.98</v>
      </c>
      <c r="P17" s="52">
        <v>1273.5</v>
      </c>
      <c r="Q17" s="52">
        <v>0</v>
      </c>
      <c r="R17" s="48"/>
      <c r="S17" s="20" t="s">
        <v>72</v>
      </c>
    </row>
    <row r="18" spans="1:19" s="50" customFormat="1" x14ac:dyDescent="0.5">
      <c r="A18" s="48"/>
      <c r="B18" s="20" t="s">
        <v>63</v>
      </c>
      <c r="C18" s="48"/>
      <c r="D18" s="53"/>
      <c r="E18" s="52">
        <v>16855.91</v>
      </c>
      <c r="F18" s="52">
        <v>177.16</v>
      </c>
      <c r="G18" s="52">
        <v>264.74</v>
      </c>
      <c r="H18" s="52" t="s">
        <v>52</v>
      </c>
      <c r="I18" s="52">
        <v>142.80000000000001</v>
      </c>
      <c r="J18" s="52">
        <v>30626448</v>
      </c>
      <c r="K18" s="52" t="s">
        <v>52</v>
      </c>
      <c r="L18" s="52">
        <v>5818.4</v>
      </c>
      <c r="M18" s="52">
        <v>9261.66</v>
      </c>
      <c r="N18" s="52">
        <v>4488.6400000000003</v>
      </c>
      <c r="O18" s="52">
        <v>3683.2</v>
      </c>
      <c r="P18" s="52">
        <v>2134</v>
      </c>
      <c r="Q18" s="52">
        <v>0</v>
      </c>
      <c r="R18" s="48"/>
      <c r="S18" s="20" t="s">
        <v>73</v>
      </c>
    </row>
    <row r="19" spans="1:19" s="50" customFormat="1" x14ac:dyDescent="0.5">
      <c r="A19" s="48"/>
      <c r="B19" s="20" t="s">
        <v>64</v>
      </c>
      <c r="C19" s="48"/>
      <c r="D19" s="53"/>
      <c r="E19" s="52">
        <v>14745.58</v>
      </c>
      <c r="F19" s="52">
        <v>24.76</v>
      </c>
      <c r="G19" s="52">
        <v>297.95999999999998</v>
      </c>
      <c r="H19" s="52" t="s">
        <v>52</v>
      </c>
      <c r="I19" s="52">
        <v>120.49</v>
      </c>
      <c r="J19" s="52" t="s">
        <v>81</v>
      </c>
      <c r="K19" s="52" t="s">
        <v>52</v>
      </c>
      <c r="L19" s="52">
        <v>5770.7</v>
      </c>
      <c r="M19" s="52">
        <v>9073.3700000000008</v>
      </c>
      <c r="N19" s="52">
        <v>6748.97</v>
      </c>
      <c r="O19" s="52">
        <v>1289.69</v>
      </c>
      <c r="P19" s="52">
        <v>1692</v>
      </c>
      <c r="Q19" s="52">
        <v>0</v>
      </c>
      <c r="R19" s="48"/>
      <c r="S19" s="20" t="s">
        <v>74</v>
      </c>
    </row>
    <row r="20" spans="1:19" s="50" customFormat="1" x14ac:dyDescent="0.5">
      <c r="A20" s="48"/>
      <c r="B20" s="20" t="s">
        <v>65</v>
      </c>
      <c r="C20" s="48"/>
      <c r="D20" s="53"/>
      <c r="E20" s="52">
        <v>10563.19</v>
      </c>
      <c r="F20" s="52">
        <v>2794.44</v>
      </c>
      <c r="G20" s="52" t="s">
        <v>59</v>
      </c>
      <c r="H20" s="52" t="s">
        <v>52</v>
      </c>
      <c r="I20" s="52">
        <v>105.68</v>
      </c>
      <c r="J20" s="52">
        <v>24220870</v>
      </c>
      <c r="K20" s="52" t="s">
        <v>52</v>
      </c>
      <c r="L20" s="52">
        <v>504.34</v>
      </c>
      <c r="M20" s="52">
        <v>7802.11</v>
      </c>
      <c r="N20" s="52">
        <v>14851.77</v>
      </c>
      <c r="O20" s="52">
        <v>265.08999999999997</v>
      </c>
      <c r="P20" s="52">
        <v>2508</v>
      </c>
      <c r="Q20" s="52">
        <v>0</v>
      </c>
      <c r="R20" s="48"/>
      <c r="S20" s="20" t="s">
        <v>75</v>
      </c>
    </row>
    <row r="21" spans="1:19" s="50" customFormat="1" x14ac:dyDescent="0.5">
      <c r="A21" s="48"/>
      <c r="B21" s="20" t="s">
        <v>66</v>
      </c>
      <c r="C21" s="48"/>
      <c r="D21" s="53"/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48"/>
      <c r="S21" s="20" t="s">
        <v>76</v>
      </c>
    </row>
    <row r="22" spans="1:19" s="50" customFormat="1" x14ac:dyDescent="0.5">
      <c r="A22" s="48"/>
      <c r="B22" s="20" t="s">
        <v>67</v>
      </c>
      <c r="C22" s="48"/>
      <c r="D22" s="53"/>
      <c r="E22" s="52">
        <v>19595.91</v>
      </c>
      <c r="F22" s="52">
        <v>24.69</v>
      </c>
      <c r="G22" s="52">
        <v>183.38</v>
      </c>
      <c r="H22" s="52" t="s">
        <v>52</v>
      </c>
      <c r="I22" s="52">
        <v>3.4</v>
      </c>
      <c r="J22" s="52">
        <v>41103619.159999996</v>
      </c>
      <c r="K22" s="52" t="s">
        <v>52</v>
      </c>
      <c r="L22" s="52">
        <v>7760.07</v>
      </c>
      <c r="M22" s="52">
        <v>10172.700000000001</v>
      </c>
      <c r="N22" s="52">
        <v>6309.69</v>
      </c>
      <c r="O22" s="52">
        <v>9984.16</v>
      </c>
      <c r="P22" s="52">
        <v>2401.4299999999998</v>
      </c>
      <c r="Q22" s="52">
        <v>19</v>
      </c>
      <c r="R22" s="48"/>
      <c r="S22" s="20" t="s">
        <v>77</v>
      </c>
    </row>
    <row r="23" spans="1:19" s="50" customFormat="1" x14ac:dyDescent="0.5">
      <c r="A23" s="48"/>
      <c r="B23" s="20" t="s">
        <v>68</v>
      </c>
      <c r="C23" s="48"/>
      <c r="D23" s="53"/>
      <c r="E23" s="52">
        <v>17195.46</v>
      </c>
      <c r="F23" s="52">
        <v>98.05</v>
      </c>
      <c r="G23" s="52">
        <v>140.55000000000001</v>
      </c>
      <c r="H23" s="52" t="s">
        <v>52</v>
      </c>
      <c r="I23" s="52">
        <v>2.86</v>
      </c>
      <c r="J23" s="52">
        <v>40092854</v>
      </c>
      <c r="K23" s="52" t="s">
        <v>52</v>
      </c>
      <c r="L23" s="52">
        <v>7335.04</v>
      </c>
      <c r="M23" s="52">
        <v>10390.040000000001</v>
      </c>
      <c r="N23" s="52">
        <v>6521.47</v>
      </c>
      <c r="O23" s="52">
        <v>4779.3500000000004</v>
      </c>
      <c r="P23" s="52">
        <v>5245.56</v>
      </c>
      <c r="Q23" s="52">
        <v>0</v>
      </c>
      <c r="R23" s="48"/>
      <c r="S23" s="20" t="s">
        <v>78</v>
      </c>
    </row>
    <row r="24" spans="1:19" s="50" customFormat="1" x14ac:dyDescent="0.5">
      <c r="A24" s="48"/>
      <c r="B24" s="20" t="s">
        <v>69</v>
      </c>
      <c r="C24" s="48"/>
      <c r="D24" s="53"/>
      <c r="E24" s="52">
        <v>17251.21</v>
      </c>
      <c r="F24" s="52">
        <v>192.05</v>
      </c>
      <c r="G24" s="52">
        <v>130.19</v>
      </c>
      <c r="H24" s="52">
        <v>221.09</v>
      </c>
      <c r="I24" s="52">
        <v>2.52</v>
      </c>
      <c r="J24" s="52">
        <v>40875274</v>
      </c>
      <c r="K24" s="52" t="s">
        <v>52</v>
      </c>
      <c r="L24" s="52">
        <v>6879.58</v>
      </c>
      <c r="M24" s="52">
        <v>11043.61</v>
      </c>
      <c r="N24" s="52">
        <v>6904.26</v>
      </c>
      <c r="O24" s="52">
        <v>5090.9799999999996</v>
      </c>
      <c r="P24" s="52">
        <v>1790.68</v>
      </c>
      <c r="Q24" s="52">
        <v>0</v>
      </c>
      <c r="R24" s="48"/>
      <c r="S24" s="20" t="s">
        <v>79</v>
      </c>
    </row>
    <row r="25" spans="1:19" s="50" customFormat="1" x14ac:dyDescent="0.5">
      <c r="A25" s="48"/>
      <c r="B25" s="20" t="s">
        <v>70</v>
      </c>
      <c r="C25" s="48"/>
      <c r="D25" s="53"/>
      <c r="E25" s="52">
        <v>24438.400000000001</v>
      </c>
      <c r="F25" s="52">
        <v>57.29</v>
      </c>
      <c r="G25" s="52">
        <v>262.88</v>
      </c>
      <c r="H25" s="52" t="s">
        <v>59</v>
      </c>
      <c r="I25" s="52">
        <v>262.86</v>
      </c>
      <c r="J25" s="52">
        <v>55048816</v>
      </c>
      <c r="K25" s="52" t="s">
        <v>52</v>
      </c>
      <c r="L25" s="52">
        <v>12879.91</v>
      </c>
      <c r="M25" s="52">
        <v>14078.31</v>
      </c>
      <c r="N25" s="52">
        <v>8539.4599999999991</v>
      </c>
      <c r="O25" s="52">
        <v>3717.21</v>
      </c>
      <c r="P25" s="52">
        <v>2556.2600000000002</v>
      </c>
      <c r="Q25" s="52">
        <v>20</v>
      </c>
      <c r="R25" s="48"/>
      <c r="S25" s="20" t="s">
        <v>80</v>
      </c>
    </row>
    <row r="26" spans="1:19" s="50" customFormat="1" ht="21.75" customHeight="1" x14ac:dyDescent="0.5">
      <c r="A26" s="80" t="s">
        <v>82</v>
      </c>
      <c r="B26" s="80"/>
      <c r="C26" s="80"/>
      <c r="D26" s="81"/>
      <c r="E26" s="47">
        <f>SUM(E27:E30)</f>
        <v>67407.81</v>
      </c>
      <c r="F26" s="47">
        <f t="shared" ref="F26:Q26" si="2">SUM(F27:F30)</f>
        <v>1646.65</v>
      </c>
      <c r="G26" s="47">
        <f t="shared" si="2"/>
        <v>764.81999999999994</v>
      </c>
      <c r="H26" s="47">
        <f t="shared" si="2"/>
        <v>24.47</v>
      </c>
      <c r="I26" s="47">
        <f t="shared" si="2"/>
        <v>108.32</v>
      </c>
      <c r="J26" s="47">
        <f t="shared" si="2"/>
        <v>146310074.36000001</v>
      </c>
      <c r="K26" s="47">
        <f t="shared" si="2"/>
        <v>8200200</v>
      </c>
      <c r="L26" s="47">
        <f t="shared" si="2"/>
        <v>24993.89</v>
      </c>
      <c r="M26" s="47">
        <f t="shared" si="2"/>
        <v>43935.88</v>
      </c>
      <c r="N26" s="47">
        <f t="shared" si="2"/>
        <v>25465.33</v>
      </c>
      <c r="O26" s="47">
        <f t="shared" si="2"/>
        <v>37079.599999999999</v>
      </c>
      <c r="P26" s="47">
        <f t="shared" si="2"/>
        <v>8125.57</v>
      </c>
      <c r="Q26" s="47">
        <f t="shared" si="2"/>
        <v>20</v>
      </c>
      <c r="R26" s="48"/>
      <c r="S26" s="54" t="s">
        <v>56</v>
      </c>
    </row>
    <row r="27" spans="1:19" s="50" customFormat="1" x14ac:dyDescent="0.5">
      <c r="A27" s="48"/>
      <c r="B27" s="20" t="s">
        <v>83</v>
      </c>
      <c r="C27" s="48"/>
      <c r="D27" s="53"/>
      <c r="E27" s="52">
        <v>14713.52</v>
      </c>
      <c r="F27" s="52">
        <v>260.97000000000003</v>
      </c>
      <c r="G27" s="52">
        <v>118.36</v>
      </c>
      <c r="H27" s="52">
        <v>0</v>
      </c>
      <c r="I27" s="52">
        <v>63.97</v>
      </c>
      <c r="J27" s="52">
        <v>22861714</v>
      </c>
      <c r="K27" s="52">
        <v>0</v>
      </c>
      <c r="L27" s="52">
        <v>2858.31</v>
      </c>
      <c r="M27" s="52">
        <v>9623.4</v>
      </c>
      <c r="N27" s="52">
        <v>4471.3999999999996</v>
      </c>
      <c r="O27" s="52">
        <v>8229.9500000000007</v>
      </c>
      <c r="P27" s="52">
        <v>997.4</v>
      </c>
      <c r="Q27" s="52">
        <v>20</v>
      </c>
      <c r="R27" s="48"/>
      <c r="S27" s="20" t="s">
        <v>87</v>
      </c>
    </row>
    <row r="28" spans="1:19" s="50" customFormat="1" x14ac:dyDescent="0.5">
      <c r="A28" s="48"/>
      <c r="B28" s="20" t="s">
        <v>84</v>
      </c>
      <c r="C28" s="48"/>
      <c r="D28" s="53"/>
      <c r="E28" s="52">
        <v>16604.810000000001</v>
      </c>
      <c r="F28" s="52">
        <v>572.82000000000005</v>
      </c>
      <c r="G28" s="52">
        <v>246.8</v>
      </c>
      <c r="H28" s="52">
        <v>24.47</v>
      </c>
      <c r="I28" s="52">
        <v>18.579999999999998</v>
      </c>
      <c r="J28" s="52">
        <v>41195900.359999999</v>
      </c>
      <c r="K28" s="52">
        <v>4640400</v>
      </c>
      <c r="L28" s="52">
        <v>7261.78</v>
      </c>
      <c r="M28" s="52">
        <v>9754.17</v>
      </c>
      <c r="N28" s="52">
        <v>5544.7</v>
      </c>
      <c r="O28" s="52">
        <v>15219.65</v>
      </c>
      <c r="P28" s="52">
        <v>1831.46</v>
      </c>
      <c r="Q28" s="52">
        <v>0</v>
      </c>
      <c r="R28" s="48"/>
      <c r="S28" s="20" t="s">
        <v>88</v>
      </c>
    </row>
    <row r="29" spans="1:19" s="50" customFormat="1" x14ac:dyDescent="0.5">
      <c r="A29" s="48"/>
      <c r="B29" s="20" t="s">
        <v>85</v>
      </c>
      <c r="C29" s="48"/>
      <c r="D29" s="53"/>
      <c r="E29" s="52">
        <v>16216.79</v>
      </c>
      <c r="F29" s="52">
        <v>357.22</v>
      </c>
      <c r="G29" s="52">
        <v>180.36</v>
      </c>
      <c r="H29" s="52">
        <v>0</v>
      </c>
      <c r="I29" s="52">
        <v>20.22</v>
      </c>
      <c r="J29" s="52">
        <v>30283836</v>
      </c>
      <c r="K29" s="52">
        <v>0</v>
      </c>
      <c r="L29" s="52">
        <v>5332.47</v>
      </c>
      <c r="M29" s="52">
        <v>11233.05</v>
      </c>
      <c r="N29" s="52">
        <v>6019.61</v>
      </c>
      <c r="O29" s="52">
        <v>6389.05</v>
      </c>
      <c r="P29" s="52">
        <v>2348.14</v>
      </c>
      <c r="Q29" s="52">
        <v>0</v>
      </c>
      <c r="R29" s="48"/>
      <c r="S29" s="20" t="s">
        <v>89</v>
      </c>
    </row>
    <row r="30" spans="1:19" s="50" customFormat="1" x14ac:dyDescent="0.5">
      <c r="A30" s="48"/>
      <c r="B30" s="20" t="s">
        <v>86</v>
      </c>
      <c r="C30" s="48"/>
      <c r="D30" s="53"/>
      <c r="E30" s="52">
        <v>19872.689999999999</v>
      </c>
      <c r="F30" s="52">
        <v>455.64</v>
      </c>
      <c r="G30" s="52">
        <v>219.3</v>
      </c>
      <c r="H30" s="52">
        <v>0</v>
      </c>
      <c r="I30" s="52">
        <v>5.55</v>
      </c>
      <c r="J30" s="52">
        <v>51968624</v>
      </c>
      <c r="K30" s="52">
        <v>3559800</v>
      </c>
      <c r="L30" s="52">
        <v>9541.33</v>
      </c>
      <c r="M30" s="52">
        <v>13325.26</v>
      </c>
      <c r="N30" s="52">
        <v>9429.6200000000008</v>
      </c>
      <c r="O30" s="52">
        <v>7240.95</v>
      </c>
      <c r="P30" s="52">
        <v>2948.57</v>
      </c>
      <c r="Q30" s="52">
        <v>0</v>
      </c>
      <c r="R30" s="48"/>
      <c r="S30" s="20" t="s">
        <v>90</v>
      </c>
    </row>
    <row r="31" spans="1:19" s="50" customFormat="1" ht="21.75" customHeight="1" x14ac:dyDescent="0.5">
      <c r="A31" s="78" t="s">
        <v>91</v>
      </c>
      <c r="B31" s="78"/>
      <c r="C31" s="78"/>
      <c r="D31" s="79"/>
      <c r="E31" s="47">
        <f>SUM(E32:E34)</f>
        <v>79772.600000000006</v>
      </c>
      <c r="F31" s="47">
        <f t="shared" ref="F31:Q31" si="3">SUM(F32:F34)</f>
        <v>3068.01</v>
      </c>
      <c r="G31" s="47">
        <f t="shared" si="3"/>
        <v>1939.48</v>
      </c>
      <c r="H31" s="47">
        <f t="shared" si="3"/>
        <v>1333.0800000000002</v>
      </c>
      <c r="I31" s="47">
        <f t="shared" si="3"/>
        <v>686.95</v>
      </c>
      <c r="J31" s="47">
        <f t="shared" si="3"/>
        <v>243796035.97999999</v>
      </c>
      <c r="K31" s="47">
        <f t="shared" si="3"/>
        <v>0</v>
      </c>
      <c r="L31" s="47">
        <f t="shared" si="3"/>
        <v>37336.67</v>
      </c>
      <c r="M31" s="47">
        <f t="shared" si="3"/>
        <v>54809.61</v>
      </c>
      <c r="N31" s="47">
        <f t="shared" si="3"/>
        <v>38555.600000000006</v>
      </c>
      <c r="O31" s="47">
        <f t="shared" si="3"/>
        <v>50116.23</v>
      </c>
      <c r="P31" s="47">
        <f t="shared" si="3"/>
        <v>13416.13</v>
      </c>
      <c r="Q31" s="47">
        <f t="shared" si="3"/>
        <v>20</v>
      </c>
      <c r="R31" s="48"/>
      <c r="S31" s="55" t="s">
        <v>92</v>
      </c>
    </row>
    <row r="32" spans="1:19" s="50" customFormat="1" x14ac:dyDescent="0.5">
      <c r="A32" s="48"/>
      <c r="B32" s="20" t="s">
        <v>93</v>
      </c>
      <c r="C32" s="48"/>
      <c r="D32" s="53"/>
      <c r="E32" s="52">
        <v>28287.84</v>
      </c>
      <c r="F32" s="52">
        <v>415.08</v>
      </c>
      <c r="G32" s="52">
        <v>266.77</v>
      </c>
      <c r="H32" s="52">
        <v>0</v>
      </c>
      <c r="I32" s="52">
        <v>387.68</v>
      </c>
      <c r="J32" s="52">
        <v>70541220</v>
      </c>
      <c r="K32" s="52">
        <v>0</v>
      </c>
      <c r="L32" s="52">
        <v>11955.85</v>
      </c>
      <c r="M32" s="52">
        <v>21277.33</v>
      </c>
      <c r="N32" s="52">
        <v>13424.99</v>
      </c>
      <c r="O32" s="52">
        <v>6928.78</v>
      </c>
      <c r="P32" s="52">
        <v>4013.52</v>
      </c>
      <c r="Q32" s="52">
        <v>0</v>
      </c>
      <c r="R32" s="48"/>
      <c r="S32" s="20" t="s">
        <v>96</v>
      </c>
    </row>
    <row r="33" spans="1:19" s="50" customFormat="1" x14ac:dyDescent="0.5">
      <c r="A33" s="48"/>
      <c r="B33" s="20" t="s">
        <v>94</v>
      </c>
      <c r="C33" s="48"/>
      <c r="D33" s="53"/>
      <c r="E33" s="52">
        <v>30568.3</v>
      </c>
      <c r="F33" s="52">
        <v>2460.5500000000002</v>
      </c>
      <c r="G33" s="52">
        <v>1068.44</v>
      </c>
      <c r="H33" s="52">
        <v>213.93</v>
      </c>
      <c r="I33" s="52">
        <v>199.43</v>
      </c>
      <c r="J33" s="52">
        <v>107691586</v>
      </c>
      <c r="K33" s="52">
        <v>0</v>
      </c>
      <c r="L33" s="52">
        <v>16082.29</v>
      </c>
      <c r="M33" s="52">
        <v>17982.3</v>
      </c>
      <c r="N33" s="52">
        <v>14683.66</v>
      </c>
      <c r="O33" s="52">
        <v>28017.200000000001</v>
      </c>
      <c r="P33" s="52">
        <v>6087.03</v>
      </c>
      <c r="Q33" s="52">
        <v>20</v>
      </c>
      <c r="R33" s="48"/>
      <c r="S33" s="20" t="s">
        <v>97</v>
      </c>
    </row>
    <row r="34" spans="1:19" s="50" customFormat="1" x14ac:dyDescent="0.5">
      <c r="A34" s="48"/>
      <c r="B34" s="20" t="s">
        <v>95</v>
      </c>
      <c r="C34" s="48"/>
      <c r="D34" s="53"/>
      <c r="E34" s="52">
        <v>20916.46</v>
      </c>
      <c r="F34" s="52">
        <v>192.38</v>
      </c>
      <c r="G34" s="52">
        <v>604.27</v>
      </c>
      <c r="H34" s="52">
        <v>1119.1500000000001</v>
      </c>
      <c r="I34" s="52">
        <v>99.84</v>
      </c>
      <c r="J34" s="52">
        <v>65563229.979999997</v>
      </c>
      <c r="K34" s="52">
        <v>0</v>
      </c>
      <c r="L34" s="52">
        <v>9298.5300000000007</v>
      </c>
      <c r="M34" s="52">
        <v>15549.98</v>
      </c>
      <c r="N34" s="52">
        <v>10446.950000000001</v>
      </c>
      <c r="O34" s="52">
        <v>15170.25</v>
      </c>
      <c r="P34" s="52">
        <v>3315.58</v>
      </c>
      <c r="Q34" s="52">
        <v>0</v>
      </c>
      <c r="R34" s="48"/>
      <c r="S34" s="20" t="s">
        <v>98</v>
      </c>
    </row>
    <row r="35" spans="1:19" s="50" customFormat="1" ht="21.75" customHeight="1" x14ac:dyDescent="0.5">
      <c r="A35" s="78" t="s">
        <v>99</v>
      </c>
      <c r="B35" s="78"/>
      <c r="C35" s="78"/>
      <c r="D35" s="79"/>
      <c r="E35" s="47">
        <f>SUM(E36:E39)</f>
        <v>75348.400000000009</v>
      </c>
      <c r="F35" s="47">
        <f t="shared" ref="F35:Q35" si="4">SUM(F36:F39)</f>
        <v>1022.5</v>
      </c>
      <c r="G35" s="47">
        <f t="shared" si="4"/>
        <v>652.46999999999991</v>
      </c>
      <c r="H35" s="47">
        <f t="shared" si="4"/>
        <v>1652.6899999999998</v>
      </c>
      <c r="I35" s="47">
        <f t="shared" si="4"/>
        <v>435.02</v>
      </c>
      <c r="J35" s="47">
        <f t="shared" si="4"/>
        <v>221632493.5</v>
      </c>
      <c r="K35" s="47">
        <f t="shared" si="4"/>
        <v>6493600</v>
      </c>
      <c r="L35" s="47">
        <f t="shared" si="4"/>
        <v>31987.14</v>
      </c>
      <c r="M35" s="47">
        <f t="shared" si="4"/>
        <v>48056.789999999994</v>
      </c>
      <c r="N35" s="47">
        <f t="shared" si="4"/>
        <v>43107.8</v>
      </c>
      <c r="O35" s="47">
        <f t="shared" si="4"/>
        <v>37190.980000000003</v>
      </c>
      <c r="P35" s="47">
        <f t="shared" si="4"/>
        <v>12412.689999999999</v>
      </c>
      <c r="Q35" s="47">
        <f t="shared" si="4"/>
        <v>40</v>
      </c>
      <c r="R35" s="48"/>
      <c r="S35" s="55" t="s">
        <v>100</v>
      </c>
    </row>
    <row r="36" spans="1:19" s="50" customFormat="1" x14ac:dyDescent="0.5">
      <c r="A36" s="48"/>
      <c r="B36" s="20" t="s">
        <v>101</v>
      </c>
      <c r="C36" s="48"/>
      <c r="D36" s="53"/>
      <c r="E36" s="52">
        <v>15594.45</v>
      </c>
      <c r="F36" s="52">
        <v>125.7</v>
      </c>
      <c r="G36" s="52">
        <v>153.27000000000001</v>
      </c>
      <c r="H36" s="52">
        <v>0</v>
      </c>
      <c r="I36" s="52">
        <v>0.05</v>
      </c>
      <c r="J36" s="52">
        <v>30715168</v>
      </c>
      <c r="K36" s="52">
        <v>2746000</v>
      </c>
      <c r="L36" s="52">
        <v>5818.04</v>
      </c>
      <c r="M36" s="52">
        <v>10632.02</v>
      </c>
      <c r="N36" s="52">
        <v>6284.3</v>
      </c>
      <c r="O36" s="52">
        <v>3916.09</v>
      </c>
      <c r="P36" s="52">
        <v>1757.34</v>
      </c>
      <c r="Q36" s="52">
        <v>0</v>
      </c>
      <c r="R36" s="48"/>
      <c r="S36" s="20" t="s">
        <v>105</v>
      </c>
    </row>
    <row r="37" spans="1:19" s="50" customFormat="1" x14ac:dyDescent="0.5">
      <c r="A37" s="48"/>
      <c r="B37" s="20" t="s">
        <v>102</v>
      </c>
      <c r="C37" s="48"/>
      <c r="D37" s="53"/>
      <c r="E37" s="52">
        <v>23247.09</v>
      </c>
      <c r="F37" s="52">
        <v>301.08</v>
      </c>
      <c r="G37" s="52">
        <v>242.96</v>
      </c>
      <c r="H37" s="52">
        <v>196.85</v>
      </c>
      <c r="I37" s="52">
        <v>6.66</v>
      </c>
      <c r="J37" s="52">
        <v>86162240</v>
      </c>
      <c r="K37" s="52">
        <v>0</v>
      </c>
      <c r="L37" s="52">
        <v>11471.17</v>
      </c>
      <c r="M37" s="52">
        <v>12677.9</v>
      </c>
      <c r="N37" s="52">
        <v>14957.41</v>
      </c>
      <c r="O37" s="52">
        <v>24129.43</v>
      </c>
      <c r="P37" s="52">
        <v>4609.5</v>
      </c>
      <c r="Q37" s="52">
        <v>20</v>
      </c>
      <c r="R37" s="48"/>
      <c r="S37" s="20" t="s">
        <v>106</v>
      </c>
    </row>
    <row r="38" spans="1:19" s="50" customFormat="1" x14ac:dyDescent="0.5">
      <c r="A38" s="48"/>
      <c r="B38" s="20" t="s">
        <v>103</v>
      </c>
      <c r="C38" s="48"/>
      <c r="D38" s="53"/>
      <c r="E38" s="52">
        <v>19448.98</v>
      </c>
      <c r="F38" s="52">
        <v>376.9</v>
      </c>
      <c r="G38" s="52">
        <v>179.32</v>
      </c>
      <c r="H38" s="52">
        <v>1455.84</v>
      </c>
      <c r="I38" s="52">
        <v>224.26</v>
      </c>
      <c r="J38" s="52">
        <v>54845346</v>
      </c>
      <c r="K38" s="52">
        <v>3747600</v>
      </c>
      <c r="L38" s="52">
        <v>8249.11</v>
      </c>
      <c r="M38" s="52">
        <v>12738.2</v>
      </c>
      <c r="N38" s="52">
        <v>12924.09</v>
      </c>
      <c r="O38" s="52">
        <v>5278.96</v>
      </c>
      <c r="P38" s="52">
        <v>3290.46</v>
      </c>
      <c r="Q38" s="52">
        <v>0</v>
      </c>
      <c r="R38" s="48"/>
      <c r="S38" s="20" t="s">
        <v>107</v>
      </c>
    </row>
    <row r="39" spans="1:19" s="50" customFormat="1" x14ac:dyDescent="0.5">
      <c r="A39" s="48"/>
      <c r="B39" s="20" t="s">
        <v>104</v>
      </c>
      <c r="C39" s="48"/>
      <c r="D39" s="53"/>
      <c r="E39" s="52">
        <v>17057.88</v>
      </c>
      <c r="F39" s="52">
        <v>218.82</v>
      </c>
      <c r="G39" s="52">
        <v>76.92</v>
      </c>
      <c r="H39" s="52">
        <v>0</v>
      </c>
      <c r="I39" s="52">
        <v>204.05</v>
      </c>
      <c r="J39" s="52">
        <v>49909739.5</v>
      </c>
      <c r="K39" s="52">
        <v>0</v>
      </c>
      <c r="L39" s="52">
        <v>6448.82</v>
      </c>
      <c r="M39" s="52">
        <v>12008.67</v>
      </c>
      <c r="N39" s="52">
        <v>8942</v>
      </c>
      <c r="O39" s="52">
        <v>3866.5</v>
      </c>
      <c r="P39" s="52">
        <v>2755.39</v>
      </c>
      <c r="Q39" s="52">
        <v>20</v>
      </c>
      <c r="R39" s="48"/>
      <c r="S39" s="20" t="s">
        <v>108</v>
      </c>
    </row>
    <row r="40" spans="1:19" s="50" customFormat="1" ht="21.75" customHeight="1" x14ac:dyDescent="0.5">
      <c r="A40" s="78" t="s">
        <v>109</v>
      </c>
      <c r="B40" s="78"/>
      <c r="C40" s="78"/>
      <c r="D40" s="79"/>
      <c r="E40" s="47">
        <f>SUM(E41:E46)</f>
        <v>153444.34</v>
      </c>
      <c r="F40" s="47">
        <f t="shared" ref="F40:Q40" si="5">SUM(F41:F46)</f>
        <v>2294.2999999999997</v>
      </c>
      <c r="G40" s="47">
        <f t="shared" si="5"/>
        <v>2991.2699999999995</v>
      </c>
      <c r="H40" s="47">
        <f t="shared" si="5"/>
        <v>1404.46</v>
      </c>
      <c r="I40" s="47">
        <f t="shared" si="5"/>
        <v>876.11</v>
      </c>
      <c r="J40" s="47">
        <f t="shared" si="5"/>
        <v>389904045.5</v>
      </c>
      <c r="K40" s="47">
        <f t="shared" si="5"/>
        <v>19684891</v>
      </c>
      <c r="L40" s="47">
        <f t="shared" si="5"/>
        <v>78112.790000000008</v>
      </c>
      <c r="M40" s="47">
        <f t="shared" si="5"/>
        <v>95114.319999999992</v>
      </c>
      <c r="N40" s="47">
        <f t="shared" si="5"/>
        <v>85056.39</v>
      </c>
      <c r="O40" s="47">
        <f t="shared" si="5"/>
        <v>68044.37</v>
      </c>
      <c r="P40" s="47">
        <f t="shared" si="5"/>
        <v>28319.16</v>
      </c>
      <c r="Q40" s="47">
        <f t="shared" si="5"/>
        <v>25</v>
      </c>
      <c r="R40" s="48"/>
      <c r="S40" s="55" t="s">
        <v>57</v>
      </c>
    </row>
    <row r="41" spans="1:19" s="50" customFormat="1" x14ac:dyDescent="0.5">
      <c r="A41" s="48"/>
      <c r="B41" s="20" t="s">
        <v>110</v>
      </c>
      <c r="C41" s="48"/>
      <c r="D41" s="53"/>
      <c r="E41" s="52">
        <v>43714.38</v>
      </c>
      <c r="F41" s="52">
        <v>1115.69</v>
      </c>
      <c r="G41" s="52">
        <v>809.72</v>
      </c>
      <c r="H41" s="52">
        <v>0</v>
      </c>
      <c r="I41" s="52">
        <v>162</v>
      </c>
      <c r="J41" s="52">
        <v>152792681.28</v>
      </c>
      <c r="K41" s="52">
        <v>15660772</v>
      </c>
      <c r="L41" s="52">
        <v>27081.41</v>
      </c>
      <c r="M41" s="52">
        <v>23464.16</v>
      </c>
      <c r="N41" s="52">
        <v>27822.33</v>
      </c>
      <c r="O41" s="52">
        <v>28756.93</v>
      </c>
      <c r="P41" s="52">
        <v>8917.27</v>
      </c>
      <c r="Q41" s="52">
        <v>25</v>
      </c>
      <c r="R41" s="48"/>
      <c r="S41" s="20" t="s">
        <v>116</v>
      </c>
    </row>
    <row r="42" spans="1:19" s="50" customFormat="1" x14ac:dyDescent="0.5">
      <c r="A42" s="48"/>
      <c r="B42" s="20" t="s">
        <v>111</v>
      </c>
      <c r="C42" s="48"/>
      <c r="D42" s="53"/>
      <c r="E42" s="52">
        <v>17442.61</v>
      </c>
      <c r="F42" s="52">
        <v>190.52</v>
      </c>
      <c r="G42" s="52">
        <v>206.48</v>
      </c>
      <c r="H42" s="52">
        <v>0</v>
      </c>
      <c r="I42" s="52">
        <v>176.6</v>
      </c>
      <c r="J42" s="52">
        <v>48145550</v>
      </c>
      <c r="K42" s="52">
        <v>0</v>
      </c>
      <c r="L42" s="52">
        <v>8392.6299999999992</v>
      </c>
      <c r="M42" s="52">
        <v>11518.21</v>
      </c>
      <c r="N42" s="52">
        <v>7227.81</v>
      </c>
      <c r="O42" s="52">
        <v>6027.2</v>
      </c>
      <c r="P42" s="52">
        <v>2647</v>
      </c>
      <c r="Q42" s="52">
        <v>0</v>
      </c>
      <c r="R42" s="48"/>
      <c r="S42" s="20" t="s">
        <v>117</v>
      </c>
    </row>
    <row r="43" spans="1:19" s="50" customFormat="1" x14ac:dyDescent="0.5">
      <c r="A43" s="48"/>
      <c r="B43" s="20" t="s">
        <v>112</v>
      </c>
      <c r="C43" s="48"/>
      <c r="D43" s="53"/>
      <c r="E43" s="52">
        <v>25031.33</v>
      </c>
      <c r="F43" s="52">
        <v>791.57</v>
      </c>
      <c r="G43" s="52">
        <v>1368.37</v>
      </c>
      <c r="H43" s="52">
        <v>629.66999999999996</v>
      </c>
      <c r="I43" s="52">
        <v>206.52</v>
      </c>
      <c r="J43" s="52" t="s">
        <v>122</v>
      </c>
      <c r="K43" s="52">
        <v>3980300</v>
      </c>
      <c r="L43" s="52">
        <v>11742.48</v>
      </c>
      <c r="M43" s="52">
        <v>16131.97</v>
      </c>
      <c r="N43" s="52">
        <v>16411.93</v>
      </c>
      <c r="O43" s="52">
        <v>13126.19</v>
      </c>
      <c r="P43" s="52">
        <v>4903.3900000000003</v>
      </c>
      <c r="Q43" s="52">
        <v>0</v>
      </c>
      <c r="R43" s="48"/>
      <c r="S43" s="20" t="s">
        <v>118</v>
      </c>
    </row>
    <row r="44" spans="1:19" s="50" customFormat="1" x14ac:dyDescent="0.5">
      <c r="A44" s="48"/>
      <c r="B44" s="20" t="s">
        <v>113</v>
      </c>
      <c r="C44" s="48"/>
      <c r="D44" s="53"/>
      <c r="E44" s="52">
        <v>21703.8</v>
      </c>
      <c r="F44" s="52">
        <v>14.49</v>
      </c>
      <c r="G44" s="52">
        <v>269.74</v>
      </c>
      <c r="H44" s="52">
        <v>774.79</v>
      </c>
      <c r="I44" s="52">
        <v>79.8</v>
      </c>
      <c r="J44" s="52">
        <v>65538400</v>
      </c>
      <c r="K44" s="52">
        <v>0</v>
      </c>
      <c r="L44" s="52">
        <v>9608.82</v>
      </c>
      <c r="M44" s="52">
        <v>13717.95</v>
      </c>
      <c r="N44" s="52">
        <v>11135.13</v>
      </c>
      <c r="O44" s="52">
        <v>9912.4</v>
      </c>
      <c r="P44" s="52">
        <v>3950.69</v>
      </c>
      <c r="Q44" s="52">
        <v>0</v>
      </c>
      <c r="R44" s="48"/>
      <c r="S44" s="20" t="s">
        <v>119</v>
      </c>
    </row>
    <row r="45" spans="1:19" s="50" customFormat="1" x14ac:dyDescent="0.5">
      <c r="A45" s="48"/>
      <c r="B45" s="20" t="s">
        <v>114</v>
      </c>
      <c r="C45" s="48"/>
      <c r="D45" s="53"/>
      <c r="E45" s="52">
        <v>14501.32</v>
      </c>
      <c r="F45" s="52">
        <v>5.43</v>
      </c>
      <c r="G45" s="52">
        <v>151.13999999999999</v>
      </c>
      <c r="H45" s="52">
        <v>0</v>
      </c>
      <c r="I45" s="52">
        <v>148.34</v>
      </c>
      <c r="J45" s="52">
        <v>27571162.219999999</v>
      </c>
      <c r="K45" s="52">
        <v>43819</v>
      </c>
      <c r="L45" s="52">
        <v>5287.1</v>
      </c>
      <c r="M45" s="52">
        <v>9204.3700000000008</v>
      </c>
      <c r="N45" s="52">
        <v>5635.41</v>
      </c>
      <c r="O45" s="52">
        <v>1459.75</v>
      </c>
      <c r="P45" s="52">
        <v>2524.77</v>
      </c>
      <c r="Q45" s="52">
        <v>0</v>
      </c>
      <c r="R45" s="48"/>
      <c r="S45" s="20" t="s">
        <v>120</v>
      </c>
    </row>
    <row r="46" spans="1:19" s="50" customFormat="1" x14ac:dyDescent="0.5">
      <c r="A46" s="48"/>
      <c r="B46" s="20" t="s">
        <v>115</v>
      </c>
      <c r="C46" s="48"/>
      <c r="D46" s="53"/>
      <c r="E46" s="52">
        <v>31050.9</v>
      </c>
      <c r="F46" s="52">
        <v>176.6</v>
      </c>
      <c r="G46" s="52">
        <v>185.82</v>
      </c>
      <c r="H46" s="52">
        <v>0</v>
      </c>
      <c r="I46" s="52">
        <v>102.85</v>
      </c>
      <c r="J46" s="52">
        <v>95856252</v>
      </c>
      <c r="K46" s="52">
        <v>0</v>
      </c>
      <c r="L46" s="52">
        <v>16000.35</v>
      </c>
      <c r="M46" s="52">
        <v>21077.66</v>
      </c>
      <c r="N46" s="52">
        <v>16823.78</v>
      </c>
      <c r="O46" s="52">
        <v>8761.9</v>
      </c>
      <c r="P46" s="52">
        <v>5376.04</v>
      </c>
      <c r="Q46" s="52">
        <v>0</v>
      </c>
      <c r="R46" s="48"/>
      <c r="S46" s="20" t="s">
        <v>121</v>
      </c>
    </row>
    <row r="47" spans="1:19" s="50" customFormat="1" ht="21.75" customHeight="1" x14ac:dyDescent="0.5">
      <c r="A47" s="78" t="s">
        <v>123</v>
      </c>
      <c r="B47" s="78"/>
      <c r="C47" s="78"/>
      <c r="D47" s="79"/>
      <c r="E47" s="47">
        <f>SUM(E48:E51)</f>
        <v>63665.209999999992</v>
      </c>
      <c r="F47" s="47">
        <f t="shared" ref="F47:Q47" si="6">SUM(F48:F51)</f>
        <v>547.02</v>
      </c>
      <c r="G47" s="47">
        <f t="shared" si="6"/>
        <v>644.14</v>
      </c>
      <c r="H47" s="47">
        <f t="shared" si="6"/>
        <v>0</v>
      </c>
      <c r="I47" s="47">
        <f t="shared" si="6"/>
        <v>124.75999999999999</v>
      </c>
      <c r="J47" s="47">
        <f t="shared" si="6"/>
        <v>127498079</v>
      </c>
      <c r="K47" s="47">
        <f t="shared" si="6"/>
        <v>11393530.75</v>
      </c>
      <c r="L47" s="47">
        <f t="shared" si="6"/>
        <v>20458.23</v>
      </c>
      <c r="M47" s="47">
        <f t="shared" si="6"/>
        <v>38341.97</v>
      </c>
      <c r="N47" s="47">
        <f t="shared" si="6"/>
        <v>30092.03</v>
      </c>
      <c r="O47" s="47">
        <f t="shared" si="6"/>
        <v>17435.440000000002</v>
      </c>
      <c r="P47" s="47">
        <f t="shared" si="6"/>
        <v>6736.56</v>
      </c>
      <c r="Q47" s="47">
        <f t="shared" si="6"/>
        <v>19</v>
      </c>
      <c r="R47" s="48"/>
      <c r="S47" s="55" t="s">
        <v>58</v>
      </c>
    </row>
    <row r="48" spans="1:19" s="50" customFormat="1" x14ac:dyDescent="0.5">
      <c r="A48" s="48"/>
      <c r="B48" s="20" t="s">
        <v>124</v>
      </c>
      <c r="C48" s="48"/>
      <c r="D48" s="53"/>
      <c r="E48" s="52">
        <v>15185.17</v>
      </c>
      <c r="F48" s="52">
        <v>408.33</v>
      </c>
      <c r="G48" s="52">
        <v>231.78</v>
      </c>
      <c r="H48" s="52">
        <v>0</v>
      </c>
      <c r="I48" s="52">
        <v>19</v>
      </c>
      <c r="J48" s="52">
        <v>20343290</v>
      </c>
      <c r="K48" s="52">
        <v>9308159</v>
      </c>
      <c r="L48" s="52">
        <v>4052.43</v>
      </c>
      <c r="M48" s="52">
        <v>7924.61</v>
      </c>
      <c r="N48" s="52">
        <v>5234.97</v>
      </c>
      <c r="O48" s="52">
        <v>1645.18</v>
      </c>
      <c r="P48" s="52">
        <v>791</v>
      </c>
      <c r="Q48" s="52">
        <v>0</v>
      </c>
      <c r="R48" s="48"/>
      <c r="S48" s="20" t="s">
        <v>128</v>
      </c>
    </row>
    <row r="49" spans="1:19" s="50" customFormat="1" x14ac:dyDescent="0.5">
      <c r="A49" s="48"/>
      <c r="B49" s="20" t="s">
        <v>125</v>
      </c>
      <c r="C49" s="48"/>
      <c r="D49" s="53"/>
      <c r="E49" s="52">
        <v>15272.53</v>
      </c>
      <c r="F49" s="52">
        <v>5.97</v>
      </c>
      <c r="G49" s="52">
        <v>71.37</v>
      </c>
      <c r="H49" s="52">
        <v>0</v>
      </c>
      <c r="I49" s="52">
        <v>35.86</v>
      </c>
      <c r="J49" s="52">
        <v>33890306</v>
      </c>
      <c r="K49" s="52">
        <v>2085371.75</v>
      </c>
      <c r="L49" s="52">
        <v>4748.7700000000004</v>
      </c>
      <c r="M49" s="52">
        <v>10434.540000000001</v>
      </c>
      <c r="N49" s="52">
        <v>8097.25</v>
      </c>
      <c r="O49" s="52">
        <v>2557.9</v>
      </c>
      <c r="P49" s="52">
        <v>2406.92</v>
      </c>
      <c r="Q49" s="52">
        <v>0</v>
      </c>
      <c r="R49" s="48"/>
      <c r="S49" s="20" t="s">
        <v>129</v>
      </c>
    </row>
    <row r="50" spans="1:19" s="50" customFormat="1" x14ac:dyDescent="0.5">
      <c r="A50" s="48"/>
      <c r="B50" s="20" t="s">
        <v>126</v>
      </c>
      <c r="C50" s="48"/>
      <c r="D50" s="53"/>
      <c r="E50" s="52">
        <v>13724.64</v>
      </c>
      <c r="F50" s="52">
        <v>6.32</v>
      </c>
      <c r="G50" s="52">
        <v>136.86000000000001</v>
      </c>
      <c r="H50" s="52">
        <v>0</v>
      </c>
      <c r="I50" s="52">
        <v>49.94</v>
      </c>
      <c r="J50" s="52">
        <v>19282278</v>
      </c>
      <c r="K50" s="52">
        <v>0</v>
      </c>
      <c r="L50" s="52">
        <v>3414.48</v>
      </c>
      <c r="M50" s="52">
        <v>7657.56</v>
      </c>
      <c r="N50" s="52">
        <v>7470.99</v>
      </c>
      <c r="O50" s="52">
        <v>1106.0999999999999</v>
      </c>
      <c r="P50" s="52">
        <v>582.88</v>
      </c>
      <c r="Q50" s="52">
        <v>0</v>
      </c>
      <c r="R50" s="48"/>
      <c r="S50" s="20" t="s">
        <v>130</v>
      </c>
    </row>
    <row r="51" spans="1:19" s="50" customFormat="1" x14ac:dyDescent="0.5">
      <c r="A51" s="48"/>
      <c r="B51" s="20" t="s">
        <v>127</v>
      </c>
      <c r="C51" s="48"/>
      <c r="D51" s="53"/>
      <c r="E51" s="52">
        <v>19482.87</v>
      </c>
      <c r="F51" s="52">
        <v>126.4</v>
      </c>
      <c r="G51" s="52">
        <v>204.13</v>
      </c>
      <c r="H51" s="52">
        <v>0</v>
      </c>
      <c r="I51" s="52">
        <v>19.96</v>
      </c>
      <c r="J51" s="52">
        <v>53982205</v>
      </c>
      <c r="K51" s="52">
        <v>0</v>
      </c>
      <c r="L51" s="52">
        <v>8242.5499999999993</v>
      </c>
      <c r="M51" s="52">
        <v>12325.26</v>
      </c>
      <c r="N51" s="52">
        <v>9288.82</v>
      </c>
      <c r="O51" s="52">
        <v>12126.26</v>
      </c>
      <c r="P51" s="52">
        <v>2955.76</v>
      </c>
      <c r="Q51" s="52">
        <v>19</v>
      </c>
      <c r="R51" s="48"/>
      <c r="S51" s="20" t="s">
        <v>131</v>
      </c>
    </row>
    <row r="52" spans="1:19" s="50" customFormat="1" ht="21.75" customHeight="1" x14ac:dyDescent="0.5">
      <c r="A52" s="78" t="s">
        <v>132</v>
      </c>
      <c r="B52" s="78"/>
      <c r="C52" s="78"/>
      <c r="D52" s="79"/>
      <c r="E52" s="47">
        <f>SUM(E53:E54)</f>
        <v>42910.3</v>
      </c>
      <c r="F52" s="47">
        <f t="shared" ref="F52:Q52" si="7">SUM(F53:F54)</f>
        <v>183.57999999999998</v>
      </c>
      <c r="G52" s="47">
        <f t="shared" si="7"/>
        <v>1281.42</v>
      </c>
      <c r="H52" s="47">
        <f t="shared" si="7"/>
        <v>2229.8000000000002</v>
      </c>
      <c r="I52" s="47">
        <f t="shared" si="7"/>
        <v>206.11</v>
      </c>
      <c r="J52" s="47">
        <f t="shared" si="7"/>
        <v>130672432</v>
      </c>
      <c r="K52" s="47">
        <f t="shared" si="7"/>
        <v>29028</v>
      </c>
      <c r="L52" s="47">
        <f t="shared" si="7"/>
        <v>19380.75</v>
      </c>
      <c r="M52" s="47">
        <f t="shared" si="7"/>
        <v>28729.41</v>
      </c>
      <c r="N52" s="47">
        <f t="shared" si="7"/>
        <v>21532.47</v>
      </c>
      <c r="O52" s="47">
        <f t="shared" si="7"/>
        <v>11809.78</v>
      </c>
      <c r="P52" s="47">
        <f t="shared" si="7"/>
        <v>6421</v>
      </c>
      <c r="Q52" s="47">
        <f t="shared" si="7"/>
        <v>0</v>
      </c>
      <c r="R52" s="48"/>
      <c r="S52" s="55" t="s">
        <v>133</v>
      </c>
    </row>
    <row r="53" spans="1:19" s="50" customFormat="1" x14ac:dyDescent="0.5">
      <c r="A53" s="48"/>
      <c r="B53" s="20" t="s">
        <v>134</v>
      </c>
      <c r="C53" s="48"/>
      <c r="D53" s="53"/>
      <c r="E53" s="52">
        <v>23642.11</v>
      </c>
      <c r="F53" s="52">
        <v>143.26</v>
      </c>
      <c r="G53" s="52">
        <v>988.8</v>
      </c>
      <c r="H53" s="52">
        <v>2229.8000000000002</v>
      </c>
      <c r="I53" s="52">
        <v>85.86</v>
      </c>
      <c r="J53" s="52">
        <v>67107488</v>
      </c>
      <c r="K53" s="52">
        <v>0</v>
      </c>
      <c r="L53" s="52">
        <v>10511.54</v>
      </c>
      <c r="M53" s="52">
        <v>14558.5</v>
      </c>
      <c r="N53" s="52">
        <v>13511.41</v>
      </c>
      <c r="O53" s="52">
        <v>5533.1</v>
      </c>
      <c r="P53" s="52">
        <v>3915</v>
      </c>
      <c r="Q53" s="52">
        <v>0</v>
      </c>
      <c r="R53" s="48"/>
      <c r="S53" s="20" t="s">
        <v>136</v>
      </c>
    </row>
    <row r="54" spans="1:19" s="50" customFormat="1" x14ac:dyDescent="0.5">
      <c r="A54" s="48"/>
      <c r="B54" s="20" t="s">
        <v>135</v>
      </c>
      <c r="C54" s="48"/>
      <c r="D54" s="53"/>
      <c r="E54" s="52">
        <v>19268.189999999999</v>
      </c>
      <c r="F54" s="52">
        <v>40.32</v>
      </c>
      <c r="G54" s="52">
        <v>292.62</v>
      </c>
      <c r="H54" s="52" t="s">
        <v>52</v>
      </c>
      <c r="I54" s="52">
        <v>120.25</v>
      </c>
      <c r="J54" s="52">
        <v>63564944</v>
      </c>
      <c r="K54" s="52">
        <v>29028</v>
      </c>
      <c r="L54" s="52">
        <v>8869.2099999999991</v>
      </c>
      <c r="M54" s="52">
        <v>14170.91</v>
      </c>
      <c r="N54" s="52">
        <v>8021.06</v>
      </c>
      <c r="O54" s="52">
        <v>6276.68</v>
      </c>
      <c r="P54" s="52">
        <v>2506</v>
      </c>
      <c r="Q54" s="52">
        <v>0</v>
      </c>
      <c r="R54" s="48"/>
      <c r="S54" s="20" t="s">
        <v>137</v>
      </c>
    </row>
    <row r="55" spans="1:19" ht="3" customHeight="1" x14ac:dyDescent="0.3">
      <c r="A55" s="11"/>
      <c r="B55" s="11"/>
      <c r="C55" s="11"/>
      <c r="D55" s="14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1"/>
      <c r="S55" s="11"/>
    </row>
    <row r="56" spans="1:19" ht="3" customHeight="1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1:19" x14ac:dyDescent="0.3">
      <c r="A57" s="8" t="s">
        <v>51</v>
      </c>
      <c r="B57" s="8"/>
      <c r="C57" s="8" t="s">
        <v>46</v>
      </c>
      <c r="D57" s="9"/>
      <c r="E57" s="8"/>
      <c r="F57" s="9"/>
      <c r="G57" s="8"/>
      <c r="H57" s="15"/>
      <c r="I57" s="8"/>
      <c r="J57" s="15"/>
      <c r="K57" s="8" t="s">
        <v>47</v>
      </c>
    </row>
    <row r="58" spans="1:19" x14ac:dyDescent="0.3">
      <c r="A58" s="45" t="s">
        <v>50</v>
      </c>
      <c r="B58" s="8"/>
      <c r="C58" s="8" t="s">
        <v>46</v>
      </c>
      <c r="D58" s="9"/>
      <c r="E58" s="8"/>
      <c r="F58" s="8"/>
      <c r="G58" s="8"/>
      <c r="H58" s="15"/>
      <c r="I58" s="8"/>
      <c r="J58" s="15"/>
      <c r="K58" s="8" t="s">
        <v>48</v>
      </c>
    </row>
    <row r="59" spans="1:19" s="8" customFormat="1" ht="17.25" x14ac:dyDescent="0.3">
      <c r="A59" s="10" t="s">
        <v>49</v>
      </c>
      <c r="C59" s="10" t="s">
        <v>53</v>
      </c>
      <c r="D59" s="10"/>
      <c r="E59" s="10"/>
      <c r="M59" s="10" t="s">
        <v>54</v>
      </c>
    </row>
    <row r="60" spans="1:19" x14ac:dyDescent="0.3">
      <c r="B60" s="10"/>
      <c r="C60" s="8"/>
      <c r="D60" s="8"/>
      <c r="E60" s="8"/>
    </row>
    <row r="61" spans="1:19" x14ac:dyDescent="0.3">
      <c r="B61" s="46"/>
      <c r="C61" s="8"/>
      <c r="D61" s="8"/>
      <c r="E61" s="8"/>
    </row>
  </sheetData>
  <mergeCells count="20">
    <mergeCell ref="A40:D40"/>
    <mergeCell ref="A47:D47"/>
    <mergeCell ref="A52:D52"/>
    <mergeCell ref="A26:D26"/>
    <mergeCell ref="A31:D31"/>
    <mergeCell ref="A35:D35"/>
    <mergeCell ref="A14:D14"/>
    <mergeCell ref="A15:D15"/>
    <mergeCell ref="A13:D13"/>
    <mergeCell ref="L6:Q6"/>
    <mergeCell ref="L7:Q7"/>
    <mergeCell ref="A8:D8"/>
    <mergeCell ref="A9:D9"/>
    <mergeCell ref="A10:D10"/>
    <mergeCell ref="R10:S10"/>
    <mergeCell ref="R8:S8"/>
    <mergeCell ref="R9:S9"/>
    <mergeCell ref="E6:K6"/>
    <mergeCell ref="E7:K7"/>
    <mergeCell ref="R7:S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2019-11-06T04:30:00Z</cp:lastPrinted>
  <dcterms:created xsi:type="dcterms:W3CDTF">1997-06-13T10:07:54Z</dcterms:created>
  <dcterms:modified xsi:type="dcterms:W3CDTF">2019-11-06T04:42:37Z</dcterms:modified>
</cp:coreProperties>
</file>