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45" yWindow="30" windowWidth="9330" windowHeight="6420" tabRatio="833"/>
  </bookViews>
  <sheets>
    <sheet name="T-1.3" sheetId="5" r:id="rId1"/>
  </sheets>
  <definedNames>
    <definedName name="_xlnm.Print_Area" localSheetId="0">'T-1.3'!$A$1:$AC$26</definedName>
  </definedNames>
  <calcPr calcId="125725"/>
</workbook>
</file>

<file path=xl/calcChain.xml><?xml version="1.0" encoding="utf-8"?>
<calcChain xmlns="http://schemas.openxmlformats.org/spreadsheetml/2006/main">
  <c r="W18" i="5"/>
  <c r="W17" s="1"/>
  <c r="W16" s="1"/>
  <c r="W15" s="1"/>
  <c r="W14" s="1"/>
  <c r="W13" s="1"/>
  <c r="W12" s="1"/>
  <c r="W11" s="1"/>
  <c r="W19"/>
  <c r="W20"/>
  <c r="W21"/>
  <c r="F10" l="1"/>
  <c r="E12" l="1"/>
  <c r="E14"/>
  <c r="E15"/>
  <c r="E16"/>
  <c r="E17"/>
  <c r="E18"/>
  <c r="E19"/>
  <c r="E20"/>
  <c r="E21"/>
  <c r="E13"/>
  <c r="J10" l="1"/>
  <c r="G10" l="1"/>
  <c r="H10"/>
  <c r="I10"/>
  <c r="K10"/>
  <c r="L10"/>
  <c r="M10"/>
  <c r="N10"/>
  <c r="O10"/>
  <c r="P10"/>
  <c r="Q10"/>
  <c r="R10"/>
  <c r="S10"/>
  <c r="T10"/>
  <c r="U10"/>
  <c r="V10"/>
  <c r="X10"/>
  <c r="Y10"/>
  <c r="Z10"/>
  <c r="AF17" l="1"/>
  <c r="AF15"/>
  <c r="AF14"/>
  <c r="AF13"/>
  <c r="E11"/>
  <c r="W10" l="1"/>
  <c r="E10" s="1"/>
  <c r="AF16" l="1"/>
  <c r="AG13" s="1"/>
  <c r="AG15" l="1"/>
  <c r="AG14"/>
  <c r="AG16" l="1"/>
</calcChain>
</file>

<file path=xl/sharedStrings.xml><?xml version="1.0" encoding="utf-8"?>
<sst xmlns="http://schemas.openxmlformats.org/spreadsheetml/2006/main" count="79" uniqueCount="78">
  <si>
    <t>ตาราง</t>
  </si>
  <si>
    <t>รวม</t>
  </si>
  <si>
    <t>ในเขตเทศบาล</t>
  </si>
  <si>
    <t>นอกเขตเทศบาล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</si>
  <si>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</si>
  <si>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</si>
  <si>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</si>
  <si>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</si>
  <si>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</si>
  <si>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</si>
  <si>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</si>
  <si>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</si>
  <si>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</si>
  <si>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</si>
  <si>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</si>
  <si>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</si>
  <si>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</si>
  <si>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</si>
  <si>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</si>
  <si>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</si>
  <si>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</si>
  <si>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ผู้ไม่ใช่</t>
  </si>
  <si>
    <t>สัญชาติไทย</t>
  </si>
  <si>
    <t>Municipal area</t>
  </si>
  <si>
    <t>Non-municipal area</t>
  </si>
  <si>
    <t>ไม่ทราบ</t>
  </si>
  <si>
    <t>Unknown</t>
  </si>
  <si>
    <t>รวมยอด</t>
  </si>
  <si>
    <t>มากกว่า</t>
  </si>
  <si>
    <t>80 และ</t>
  </si>
  <si>
    <t>over</t>
  </si>
  <si>
    <t xml:space="preserve">80 and </t>
  </si>
  <si>
    <t>District</t>
  </si>
  <si>
    <t xml:space="preserve"> อำเภอ</t>
  </si>
  <si>
    <t>Table</t>
  </si>
  <si>
    <t>A Non-Thai</t>
  </si>
  <si>
    <t>national</t>
  </si>
  <si>
    <t>Ban Dan Lan Hoi District</t>
  </si>
  <si>
    <t>Khiri Mat District</t>
  </si>
  <si>
    <t>Kong Krailat District</t>
  </si>
  <si>
    <t>Si Satchanalai District</t>
  </si>
  <si>
    <t>Sawankhalok District</t>
  </si>
  <si>
    <t>Si Nakhon District</t>
  </si>
  <si>
    <t>Thung Saliam District</t>
  </si>
  <si>
    <t>อำเภอเมืองสุโขทัย</t>
  </si>
  <si>
    <t>อำเภอบ้านด่านลานหอย</t>
  </si>
  <si>
    <t>อำเภอคีรีมาศ</t>
  </si>
  <si>
    <t>อำเภอกงไกรลาศ</t>
  </si>
  <si>
    <t>อำเภอศรีสัชนาลัย</t>
  </si>
  <si>
    <t>อำเภอศรีสำโรง</t>
  </si>
  <si>
    <t>อำเภอสวรรคโลก</t>
  </si>
  <si>
    <t>อำเภอศรีนคร</t>
  </si>
  <si>
    <t>อำเภอทุ่งเสลี่ยม</t>
  </si>
  <si>
    <t xml:space="preserve">Si Samrong District </t>
  </si>
  <si>
    <t>ประชากรอยู่</t>
  </si>
  <si>
    <t>ประชากรใน</t>
  </si>
  <si>
    <t>ระหว่างการย้าย</t>
  </si>
  <si>
    <t>ทะเบียนบ้านกลาง</t>
  </si>
  <si>
    <t>Transferring</t>
  </si>
  <si>
    <t>Population registered</t>
  </si>
  <si>
    <t>population</t>
  </si>
  <si>
    <t>in central house file</t>
  </si>
  <si>
    <t>Source</t>
  </si>
  <si>
    <t>ที่มา</t>
  </si>
  <si>
    <t>หมายเหตุ</t>
  </si>
  <si>
    <t>: ไม่ทราบ = ไม่ทราบ/ระบุปีจันทรคติ</t>
  </si>
  <si>
    <t>Note</t>
  </si>
  <si>
    <t>0-14</t>
  </si>
  <si>
    <t>15-59</t>
  </si>
  <si>
    <t>60+</t>
  </si>
  <si>
    <t>Mueang District</t>
  </si>
  <si>
    <t>: กรมการปกครอง  กระทรวงมหาดไทย</t>
  </si>
  <si>
    <t>: Department of Provincial Administration,  Ministry of Interior</t>
  </si>
  <si>
    <t xml:space="preserve"> หมวดอายุ (ปี)  Age group (year)</t>
  </si>
  <si>
    <t>: Unknown = Unknown/Lunar calenda</t>
  </si>
  <si>
    <t>จำแนกไม่ได้</t>
  </si>
  <si>
    <t>ประชากรจากการทะเบียน จำแนกตามหมวดอายุ เป็นรายอำเภอ พ.ศ. 2561</t>
  </si>
  <si>
    <t>Population from Registration Record by Age Group and District: 2018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</si>
</sst>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90" formatCode="#,##0\ "/>
  </numFmts>
  <fonts count="15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sz val="10"/>
      <name val="MS Sans Serif"/>
      <family val="2"/>
      <charset val="222"/>
    </font>
    <font>
      <b/>
      <sz val="10"/>
      <name val="TH SarabunPSK"/>
      <family val="2"/>
    </font>
    <font>
      <b/>
      <sz val="9"/>
      <name val="TH SarabunPSK"/>
      <family val="2"/>
    </font>
    <font>
      <sz val="9"/>
      <color indexed="8"/>
      <name val="TH SarabunPSK"/>
      <family val="2"/>
    </font>
    <font>
      <sz val="11"/>
      <color theme="1"/>
      <name val="Tahoma"/>
      <family val="2"/>
      <charset val="222"/>
      <scheme val="minor"/>
    </font>
    <font>
      <sz val="9"/>
      <color theme="1"/>
      <name val="TH SarabunPSK"/>
      <family val="2"/>
    </font>
    <font>
      <b/>
      <sz val="9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0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8" fillId="0" borderId="0"/>
  </cellStyleXfs>
  <cellXfs count="8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3" fillId="0" borderId="0" xfId="0" applyFont="1" applyAlignment="1"/>
    <xf numFmtId="0" fontId="3" fillId="0" borderId="0" xfId="0" applyNumberFormat="1" applyFont="1" applyAlignment="1"/>
    <xf numFmtId="0" fontId="7" fillId="0" borderId="0" xfId="0" applyFont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 vertical="center" shrinkToFit="1"/>
    </xf>
    <xf numFmtId="0" fontId="7" fillId="0" borderId="5" xfId="0" applyFont="1" applyBorder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87" fontId="6" fillId="0" borderId="0" xfId="1" applyNumberFormat="1" applyFont="1" applyBorder="1" applyAlignment="1">
      <alignment vertical="center"/>
    </xf>
    <xf numFmtId="0" fontId="7" fillId="0" borderId="0" xfId="0" applyFont="1" applyBorder="1"/>
    <xf numFmtId="187" fontId="6" fillId="0" borderId="0" xfId="1" applyNumberFormat="1" applyFont="1" applyBorder="1"/>
    <xf numFmtId="0" fontId="6" fillId="0" borderId="0" xfId="0" applyFont="1" applyBorder="1"/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shrinkToFit="1"/>
    </xf>
    <xf numFmtId="0" fontId="7" fillId="0" borderId="6" xfId="0" quotePrefix="1" applyFont="1" applyBorder="1" applyAlignment="1">
      <alignment horizontal="center" vertical="center" shrinkToFit="1"/>
    </xf>
    <xf numFmtId="0" fontId="7" fillId="0" borderId="0" xfId="0" quotePrefix="1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shrinkToFit="1"/>
    </xf>
    <xf numFmtId="0" fontId="7" fillId="0" borderId="6" xfId="0" applyFont="1" applyBorder="1"/>
    <xf numFmtId="0" fontId="7" fillId="0" borderId="6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shrinkToFit="1"/>
    </xf>
    <xf numFmtId="0" fontId="7" fillId="0" borderId="7" xfId="0" applyFont="1" applyBorder="1"/>
    <xf numFmtId="0" fontId="7" fillId="0" borderId="3" xfId="0" applyFont="1" applyBorder="1"/>
    <xf numFmtId="0" fontId="7" fillId="0" borderId="7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9" fillId="0" borderId="0" xfId="0" applyFont="1" applyAlignment="1"/>
    <xf numFmtId="0" fontId="7" fillId="0" borderId="3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87" fontId="7" fillId="0" borderId="0" xfId="1" applyNumberFormat="1" applyFont="1" applyBorder="1" applyAlignment="1">
      <alignment vertical="center"/>
    </xf>
    <xf numFmtId="187" fontId="6" fillId="0" borderId="7" xfId="1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/>
    <xf numFmtId="0" fontId="7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190" fontId="7" fillId="0" borderId="0" xfId="0" applyNumberFormat="1" applyFont="1" applyAlignment="1">
      <alignment vertical="center"/>
    </xf>
    <xf numFmtId="2" fontId="7" fillId="0" borderId="0" xfId="0" applyNumberFormat="1" applyFont="1" applyAlignment="1">
      <alignment vertical="center"/>
    </xf>
    <xf numFmtId="0" fontId="6" fillId="0" borderId="0" xfId="0" applyFont="1" applyAlignment="1"/>
    <xf numFmtId="0" fontId="7" fillId="0" borderId="0" xfId="0" applyFont="1" applyAlignment="1">
      <alignment horizontal="left" indent="1"/>
    </xf>
    <xf numFmtId="0" fontId="10" fillId="0" borderId="0" xfId="0" applyFont="1" applyAlignment="1">
      <alignment horizontal="left" indent="1"/>
    </xf>
    <xf numFmtId="3" fontId="6" fillId="0" borderId="0" xfId="2" applyNumberFormat="1" applyFont="1" applyBorder="1" applyAlignment="1">
      <alignment horizontal="left" indent="1"/>
    </xf>
    <xf numFmtId="0" fontId="11" fillId="0" borderId="0" xfId="0" applyFont="1" applyAlignment="1">
      <alignment horizontal="left" indent="1"/>
    </xf>
    <xf numFmtId="0" fontId="6" fillId="0" borderId="0" xfId="14" applyFont="1" applyAlignment="1">
      <alignment horizontal="left" indent="1"/>
    </xf>
    <xf numFmtId="3" fontId="10" fillId="0" borderId="12" xfId="0" applyNumberFormat="1" applyFont="1" applyBorder="1" applyAlignment="1">
      <alignment horizontal="right"/>
    </xf>
    <xf numFmtId="3" fontId="6" fillId="0" borderId="12" xfId="0" applyNumberFormat="1" applyFont="1" applyBorder="1" applyAlignment="1">
      <alignment horizontal="right"/>
    </xf>
    <xf numFmtId="3" fontId="13" fillId="0" borderId="12" xfId="12" applyNumberFormat="1" applyFont="1" applyBorder="1" applyAlignment="1">
      <alignment horizontal="right"/>
    </xf>
    <xf numFmtId="3" fontId="13" fillId="0" borderId="12" xfId="13" applyNumberFormat="1" applyFont="1" applyBorder="1" applyAlignment="1">
      <alignment horizontal="right"/>
    </xf>
    <xf numFmtId="0" fontId="7" fillId="0" borderId="0" xfId="0" applyFont="1" applyAlignment="1">
      <alignment horizontal="right"/>
    </xf>
    <xf numFmtId="187" fontId="7" fillId="0" borderId="0" xfId="1" applyNumberFormat="1" applyFont="1" applyBorder="1" applyAlignment="1">
      <alignment horizontal="left"/>
    </xf>
    <xf numFmtId="187" fontId="7" fillId="0" borderId="0" xfId="1" applyNumberFormat="1" applyFont="1" applyBorder="1" applyAlignment="1"/>
    <xf numFmtId="0" fontId="7" fillId="0" borderId="0" xfId="0" applyFont="1" applyBorder="1" applyAlignment="1"/>
    <xf numFmtId="2" fontId="7" fillId="0" borderId="0" xfId="0" applyNumberFormat="1" applyFont="1"/>
    <xf numFmtId="41" fontId="10" fillId="0" borderId="12" xfId="0" applyNumberFormat="1" applyFont="1" applyBorder="1" applyAlignment="1">
      <alignment horizontal="right"/>
    </xf>
    <xf numFmtId="3" fontId="14" fillId="0" borderId="12" xfId="13" applyNumberFormat="1" applyFont="1" applyBorder="1" applyAlignment="1">
      <alignment horizontal="right"/>
    </xf>
    <xf numFmtId="3" fontId="14" fillId="0" borderId="12" xfId="13" applyNumberFormat="1" applyFont="1" applyFill="1" applyBorder="1" applyAlignment="1">
      <alignment horizontal="right"/>
    </xf>
    <xf numFmtId="3" fontId="7" fillId="0" borderId="0" xfId="0" applyNumberFormat="1" applyFont="1" applyAlignment="1">
      <alignment vertic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15">
    <cellStyle name="เครื่องหมายจุลภาค" xfId="1" builtinId="3"/>
    <cellStyle name="เครื่องหมายจุลภาค_ตาราง 1" xfId="2"/>
    <cellStyle name="ปกติ" xfId="0" builtinId="0"/>
    <cellStyle name="ปกติ 2" xfId="3"/>
    <cellStyle name="ปกติ 2 2" xfId="4"/>
    <cellStyle name="ปกติ 2 3" xfId="5"/>
    <cellStyle name="ปกติ 3 2" xfId="6"/>
    <cellStyle name="ปกติ 3 3" xfId="7"/>
    <cellStyle name="ปกติ 3 4" xfId="8"/>
    <cellStyle name="ปกติ 3 5" xfId="9"/>
    <cellStyle name="ปกติ 3 6" xfId="10"/>
    <cellStyle name="ปกติ 3 7" xfId="11"/>
    <cellStyle name="ปกติ 7" xfId="12"/>
    <cellStyle name="ปกติ 8" xfId="13"/>
    <cellStyle name="ปกติ_ตาราง 1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28575</xdr:colOff>
      <xdr:row>0</xdr:row>
      <xdr:rowOff>28575</xdr:rowOff>
    </xdr:from>
    <xdr:to>
      <xdr:col>28</xdr:col>
      <xdr:colOff>400055</xdr:colOff>
      <xdr:row>16</xdr:row>
      <xdr:rowOff>293016</xdr:rowOff>
    </xdr:to>
    <xdr:grpSp>
      <xdr:nvGrpSpPr>
        <xdr:cNvPr id="11" name="Group 10"/>
        <xdr:cNvGrpSpPr/>
      </xdr:nvGrpSpPr>
      <xdr:grpSpPr>
        <a:xfrm>
          <a:off x="9861306" y="28575"/>
          <a:ext cx="371480" cy="4184345"/>
          <a:chOff x="9677398" y="9524"/>
          <a:chExt cx="355288" cy="4092075"/>
        </a:xfrm>
      </xdr:grpSpPr>
      <xdr:grpSp>
        <xdr:nvGrpSpPr>
          <xdr:cNvPr id="12" name="Group 11"/>
          <xdr:cNvGrpSpPr/>
        </xdr:nvGrpSpPr>
        <xdr:grpSpPr>
          <a:xfrm>
            <a:off x="9677398" y="9524"/>
            <a:ext cx="355276" cy="392608"/>
            <a:chOff x="9677398" y="9524"/>
            <a:chExt cx="355276" cy="392608"/>
          </a:xfrm>
        </xdr:grpSpPr>
        <xdr:sp macro="" textlink="">
          <xdr:nvSpPr>
            <xdr:cNvPr id="14" name="Flowchart: Delay 13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709496" y="115146"/>
              <a:ext cx="306877" cy="2670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8</a:t>
              </a:r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</a:t>
            </a:r>
            <a:r>
              <a:rPr lang="th-TH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ประชากรและเคหะ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G30"/>
  <sheetViews>
    <sheetView tabSelected="1" view="pageLayout" topLeftCell="C1" zoomScale="130" zoomScaleNormal="145" zoomScaleSheetLayoutView="115" zoomScalePageLayoutView="130" workbookViewId="0">
      <selection activeCell="F11" sqref="F11"/>
    </sheetView>
  </sheetViews>
  <sheetFormatPr defaultColWidth="9.140625" defaultRowHeight="18.75"/>
  <cols>
    <col min="1" max="1" width="0.5703125" style="4" customWidth="1"/>
    <col min="2" max="2" width="5.7109375" style="4" customWidth="1"/>
    <col min="3" max="3" width="6.42578125" style="4" customWidth="1"/>
    <col min="4" max="4" width="0.42578125" style="4" customWidth="1"/>
    <col min="5" max="5" width="5.7109375" style="4" customWidth="1"/>
    <col min="6" max="21" width="4.5703125" style="4" customWidth="1"/>
    <col min="22" max="22" width="5" style="4" customWidth="1"/>
    <col min="23" max="23" width="5.5703125" style="4" customWidth="1"/>
    <col min="24" max="24" width="7" style="4" customWidth="1"/>
    <col min="25" max="25" width="8.7109375" style="4" customWidth="1"/>
    <col min="26" max="26" width="12.28515625" style="4" customWidth="1"/>
    <col min="27" max="27" width="15.85546875" style="4" customWidth="1"/>
    <col min="28" max="28" width="0.5703125" style="4" customWidth="1"/>
    <col min="29" max="29" width="6.28515625" style="4" customWidth="1"/>
    <col min="30" max="16384" width="9.140625" style="4"/>
  </cols>
  <sheetData>
    <row r="1" spans="1:33" s="1" customFormat="1" ht="18.600000000000001" customHeight="1">
      <c r="B1" s="1" t="s">
        <v>0</v>
      </c>
      <c r="C1" s="2">
        <v>1.3</v>
      </c>
      <c r="D1" s="1" t="s">
        <v>76</v>
      </c>
    </row>
    <row r="2" spans="1:33" s="1" customFormat="1" ht="18.600000000000001" customHeight="1">
      <c r="B2" s="6" t="s">
        <v>34</v>
      </c>
      <c r="C2" s="2">
        <v>1.3</v>
      </c>
      <c r="D2" s="7" t="s">
        <v>77</v>
      </c>
    </row>
    <row r="3" spans="1:33" ht="6.7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W3" s="3"/>
      <c r="X3" s="3"/>
      <c r="Y3" s="3"/>
      <c r="Z3" s="3"/>
    </row>
    <row r="4" spans="1:33" s="8" customFormat="1" ht="18.600000000000001" customHeight="1">
      <c r="A4" s="75" t="s">
        <v>33</v>
      </c>
      <c r="B4" s="75"/>
      <c r="C4" s="75"/>
      <c r="D4" s="76"/>
      <c r="E4" s="12"/>
      <c r="F4" s="69" t="s">
        <v>73</v>
      </c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15"/>
      <c r="Z4" s="15"/>
      <c r="AA4" s="72" t="s">
        <v>32</v>
      </c>
    </row>
    <row r="5" spans="1:33" s="8" customFormat="1" ht="18.600000000000001" customHeight="1">
      <c r="A5" s="77"/>
      <c r="B5" s="77"/>
      <c r="C5" s="77"/>
      <c r="D5" s="78"/>
      <c r="F5" s="24"/>
      <c r="G5" s="25"/>
      <c r="H5" s="26"/>
      <c r="I5" s="25"/>
      <c r="J5" s="26"/>
      <c r="K5" s="25"/>
      <c r="L5" s="26"/>
      <c r="M5" s="25"/>
      <c r="N5" s="26"/>
      <c r="O5" s="25"/>
      <c r="P5" s="26"/>
      <c r="Q5" s="25"/>
      <c r="R5" s="26"/>
      <c r="S5" s="25"/>
      <c r="T5" s="26"/>
      <c r="U5" s="25"/>
      <c r="V5" s="16" t="s">
        <v>29</v>
      </c>
      <c r="W5" s="27"/>
      <c r="X5" s="9" t="s">
        <v>21</v>
      </c>
      <c r="Y5" s="9" t="s">
        <v>54</v>
      </c>
      <c r="Z5" s="9" t="s">
        <v>55</v>
      </c>
      <c r="AA5" s="73"/>
    </row>
    <row r="6" spans="1:33" s="8" customFormat="1" ht="18.600000000000001" customHeight="1">
      <c r="A6" s="77"/>
      <c r="B6" s="77"/>
      <c r="C6" s="77"/>
      <c r="D6" s="78"/>
      <c r="E6" s="28" t="s">
        <v>1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30" t="s">
        <v>28</v>
      </c>
      <c r="W6" s="27" t="s">
        <v>25</v>
      </c>
      <c r="X6" s="10" t="s">
        <v>22</v>
      </c>
      <c r="Y6" s="10" t="s">
        <v>56</v>
      </c>
      <c r="Z6" s="10" t="s">
        <v>57</v>
      </c>
      <c r="AA6" s="73"/>
    </row>
    <row r="7" spans="1:33" s="8" customFormat="1" ht="18.600000000000001" customHeight="1">
      <c r="A7" s="77"/>
      <c r="B7" s="77"/>
      <c r="C7" s="77"/>
      <c r="D7" s="78"/>
      <c r="E7" s="28" t="s">
        <v>4</v>
      </c>
      <c r="F7" s="24" t="s">
        <v>5</v>
      </c>
      <c r="G7" s="25" t="s">
        <v>6</v>
      </c>
      <c r="H7" s="26" t="s">
        <v>7</v>
      </c>
      <c r="I7" s="25" t="s">
        <v>8</v>
      </c>
      <c r="J7" s="26" t="s">
        <v>9</v>
      </c>
      <c r="K7" s="25" t="s">
        <v>10</v>
      </c>
      <c r="L7" s="26" t="s">
        <v>11</v>
      </c>
      <c r="M7" s="25" t="s">
        <v>12</v>
      </c>
      <c r="N7" s="26" t="s">
        <v>13</v>
      </c>
      <c r="O7" s="25" t="s">
        <v>14</v>
      </c>
      <c r="P7" s="26" t="s">
        <v>15</v>
      </c>
      <c r="Q7" s="25" t="s">
        <v>16</v>
      </c>
      <c r="R7" s="26" t="s">
        <v>17</v>
      </c>
      <c r="S7" s="25" t="s">
        <v>18</v>
      </c>
      <c r="T7" s="26" t="s">
        <v>19</v>
      </c>
      <c r="U7" s="25" t="s">
        <v>20</v>
      </c>
      <c r="V7" s="31" t="s">
        <v>31</v>
      </c>
      <c r="W7" s="27" t="s">
        <v>26</v>
      </c>
      <c r="X7" s="10" t="s">
        <v>35</v>
      </c>
      <c r="Y7" s="10" t="s">
        <v>58</v>
      </c>
      <c r="Z7" s="10" t="s">
        <v>59</v>
      </c>
      <c r="AA7" s="73"/>
    </row>
    <row r="8" spans="1:33" s="8" customFormat="1" ht="18.600000000000001" customHeight="1">
      <c r="A8" s="79"/>
      <c r="B8" s="79"/>
      <c r="C8" s="79"/>
      <c r="D8" s="80"/>
      <c r="E8" s="32"/>
      <c r="F8" s="32"/>
      <c r="G8" s="33"/>
      <c r="H8" s="34"/>
      <c r="I8" s="33"/>
      <c r="J8" s="34"/>
      <c r="K8" s="33"/>
      <c r="L8" s="34"/>
      <c r="M8" s="33"/>
      <c r="N8" s="34"/>
      <c r="O8" s="33"/>
      <c r="P8" s="34"/>
      <c r="Q8" s="33"/>
      <c r="R8" s="34"/>
      <c r="S8" s="33"/>
      <c r="T8" s="34"/>
      <c r="U8" s="33"/>
      <c r="V8" s="35" t="s">
        <v>30</v>
      </c>
      <c r="W8" s="36"/>
      <c r="X8" s="11" t="s">
        <v>36</v>
      </c>
      <c r="Y8" s="11" t="s">
        <v>60</v>
      </c>
      <c r="Z8" s="11" t="s">
        <v>61</v>
      </c>
      <c r="AA8" s="74"/>
    </row>
    <row r="9" spans="1:33" s="8" customFormat="1" ht="6.75" customHeight="1">
      <c r="A9" s="23"/>
      <c r="B9" s="23"/>
      <c r="C9" s="23"/>
      <c r="D9" s="23"/>
      <c r="E9" s="12"/>
      <c r="F9" s="12"/>
      <c r="G9" s="13"/>
      <c r="H9" s="14"/>
      <c r="I9" s="13"/>
      <c r="J9" s="14"/>
      <c r="K9" s="13"/>
      <c r="L9" s="14"/>
      <c r="M9" s="13"/>
      <c r="N9" s="14"/>
      <c r="O9" s="13"/>
      <c r="P9" s="14"/>
      <c r="Q9" s="13"/>
      <c r="R9" s="14"/>
      <c r="S9" s="13"/>
      <c r="T9" s="14"/>
      <c r="U9" s="13"/>
      <c r="V9" s="16"/>
      <c r="W9" s="15"/>
      <c r="X9" s="16"/>
      <c r="Y9" s="16"/>
      <c r="Z9" s="16"/>
      <c r="AA9" s="21"/>
    </row>
    <row r="10" spans="1:33" s="37" customFormat="1" ht="24.6" customHeight="1">
      <c r="A10" s="71" t="s">
        <v>27</v>
      </c>
      <c r="B10" s="71"/>
      <c r="C10" s="71"/>
      <c r="D10" s="71"/>
      <c r="E10" s="56">
        <f>SUM(F10:Z10)</f>
        <v>597257</v>
      </c>
      <c r="F10" s="56">
        <f>SUM(F11:F12)</f>
        <v>25510</v>
      </c>
      <c r="G10" s="56">
        <f t="shared" ref="G10:Z10" si="0">SUM(G11:G12)</f>
        <v>31139</v>
      </c>
      <c r="H10" s="56">
        <f t="shared" si="0"/>
        <v>33108</v>
      </c>
      <c r="I10" s="56">
        <f t="shared" si="0"/>
        <v>32272</v>
      </c>
      <c r="J10" s="56">
        <f>SUM(J11:J12)</f>
        <v>38118</v>
      </c>
      <c r="K10" s="56">
        <f t="shared" si="0"/>
        <v>40229</v>
      </c>
      <c r="L10" s="56">
        <f t="shared" si="0"/>
        <v>37884</v>
      </c>
      <c r="M10" s="56">
        <f t="shared" si="0"/>
        <v>41986</v>
      </c>
      <c r="N10" s="56">
        <f t="shared" si="0"/>
        <v>47801</v>
      </c>
      <c r="O10" s="56">
        <f t="shared" si="0"/>
        <v>49157</v>
      </c>
      <c r="P10" s="56">
        <f t="shared" si="0"/>
        <v>51763</v>
      </c>
      <c r="Q10" s="56">
        <f t="shared" si="0"/>
        <v>47644</v>
      </c>
      <c r="R10" s="56">
        <f t="shared" si="0"/>
        <v>34614</v>
      </c>
      <c r="S10" s="56">
        <f t="shared" si="0"/>
        <v>30005</v>
      </c>
      <c r="T10" s="56">
        <f t="shared" si="0"/>
        <v>18722</v>
      </c>
      <c r="U10" s="56">
        <f t="shared" si="0"/>
        <v>13657</v>
      </c>
      <c r="V10" s="56">
        <f t="shared" si="0"/>
        <v>16747</v>
      </c>
      <c r="W10" s="65">
        <f t="shared" si="0"/>
        <v>0</v>
      </c>
      <c r="X10" s="56">
        <f t="shared" si="0"/>
        <v>616</v>
      </c>
      <c r="Y10" s="56">
        <f t="shared" si="0"/>
        <v>1322</v>
      </c>
      <c r="Z10" s="56">
        <f t="shared" si="0"/>
        <v>4963</v>
      </c>
      <c r="AA10" s="71" t="s">
        <v>4</v>
      </c>
      <c r="AB10" s="71"/>
    </row>
    <row r="11" spans="1:33" s="22" customFormat="1" ht="24.6" customHeight="1">
      <c r="A11" s="52" t="s">
        <v>2</v>
      </c>
      <c r="C11" s="45"/>
      <c r="D11" s="47"/>
      <c r="E11" s="56">
        <f>SUM(F11:Z11)</f>
        <v>134223</v>
      </c>
      <c r="F11" s="66">
        <v>5113</v>
      </c>
      <c r="G11" s="67">
        <v>6858</v>
      </c>
      <c r="H11" s="67">
        <v>7669</v>
      </c>
      <c r="I11" s="67">
        <v>6962</v>
      </c>
      <c r="J11" s="67">
        <v>8308</v>
      </c>
      <c r="K11" s="67">
        <v>8642</v>
      </c>
      <c r="L11" s="67">
        <v>8227</v>
      </c>
      <c r="M11" s="67">
        <v>9074</v>
      </c>
      <c r="N11" s="67">
        <v>9597</v>
      </c>
      <c r="O11" s="67">
        <v>10503</v>
      </c>
      <c r="P11" s="67">
        <v>11160</v>
      </c>
      <c r="Q11" s="67">
        <v>11164</v>
      </c>
      <c r="R11" s="67">
        <v>8447</v>
      </c>
      <c r="S11" s="67">
        <v>7273</v>
      </c>
      <c r="T11" s="67">
        <v>4720</v>
      </c>
      <c r="U11" s="67">
        <v>3650</v>
      </c>
      <c r="V11" s="67">
        <v>4719</v>
      </c>
      <c r="W11" s="65">
        <f t="shared" ref="W11" si="1">SUM(W12:W13)</f>
        <v>0</v>
      </c>
      <c r="X11" s="66">
        <v>154</v>
      </c>
      <c r="Y11" s="66">
        <v>258</v>
      </c>
      <c r="Z11" s="66">
        <v>1725</v>
      </c>
      <c r="AA11" s="52" t="s">
        <v>23</v>
      </c>
    </row>
    <row r="12" spans="1:33" s="22" customFormat="1" ht="24.6" customHeight="1">
      <c r="A12" s="52" t="s">
        <v>3</v>
      </c>
      <c r="C12" s="45"/>
      <c r="D12" s="47"/>
      <c r="E12" s="56">
        <f>SUM(F12:Z12)</f>
        <v>463034</v>
      </c>
      <c r="F12" s="66">
        <v>20397</v>
      </c>
      <c r="G12" s="66">
        <v>24281</v>
      </c>
      <c r="H12" s="66">
        <v>25439</v>
      </c>
      <c r="I12" s="66">
        <v>25310</v>
      </c>
      <c r="J12" s="66">
        <v>29810</v>
      </c>
      <c r="K12" s="66">
        <v>31587</v>
      </c>
      <c r="L12" s="66">
        <v>29657</v>
      </c>
      <c r="M12" s="66">
        <v>32912</v>
      </c>
      <c r="N12" s="66">
        <v>38204</v>
      </c>
      <c r="O12" s="66">
        <v>38654</v>
      </c>
      <c r="P12" s="66">
        <v>40603</v>
      </c>
      <c r="Q12" s="66">
        <v>36480</v>
      </c>
      <c r="R12" s="66">
        <v>26167</v>
      </c>
      <c r="S12" s="66">
        <v>22732</v>
      </c>
      <c r="T12" s="66">
        <v>14002</v>
      </c>
      <c r="U12" s="66">
        <v>10007</v>
      </c>
      <c r="V12" s="66">
        <v>12028</v>
      </c>
      <c r="W12" s="65">
        <f t="shared" ref="W12" si="2">SUM(W13:W14)</f>
        <v>0</v>
      </c>
      <c r="X12" s="66">
        <v>462</v>
      </c>
      <c r="Y12" s="66">
        <v>1064</v>
      </c>
      <c r="Z12" s="66">
        <v>3238</v>
      </c>
      <c r="AA12" s="52" t="s">
        <v>24</v>
      </c>
    </row>
    <row r="13" spans="1:33" s="22" customFormat="1" ht="24.6" customHeight="1">
      <c r="A13" s="53" t="s">
        <v>44</v>
      </c>
      <c r="B13" s="44"/>
      <c r="C13" s="44"/>
      <c r="D13" s="44"/>
      <c r="E13" s="57">
        <f>SUM(F13:Z13)</f>
        <v>104328</v>
      </c>
      <c r="F13" s="59">
        <v>4503</v>
      </c>
      <c r="G13" s="58">
        <v>5520</v>
      </c>
      <c r="H13" s="58">
        <v>5889</v>
      </c>
      <c r="I13" s="58">
        <v>5562</v>
      </c>
      <c r="J13" s="58">
        <v>6875</v>
      </c>
      <c r="K13" s="58">
        <v>7235</v>
      </c>
      <c r="L13" s="58">
        <v>6627</v>
      </c>
      <c r="M13" s="58">
        <v>7298</v>
      </c>
      <c r="N13" s="58">
        <v>8011</v>
      </c>
      <c r="O13" s="58">
        <v>8185</v>
      </c>
      <c r="P13" s="58">
        <v>8861</v>
      </c>
      <c r="Q13" s="58">
        <v>8700</v>
      </c>
      <c r="R13" s="58">
        <v>6074</v>
      </c>
      <c r="S13" s="58">
        <v>5323</v>
      </c>
      <c r="T13" s="58">
        <v>3272</v>
      </c>
      <c r="U13" s="58">
        <v>2424</v>
      </c>
      <c r="V13" s="58">
        <v>2906</v>
      </c>
      <c r="W13" s="65">
        <f t="shared" ref="W13" si="3">SUM(W14:W15)</f>
        <v>0</v>
      </c>
      <c r="X13" s="58">
        <v>103</v>
      </c>
      <c r="Y13" s="58">
        <v>86</v>
      </c>
      <c r="Z13" s="58">
        <v>874</v>
      </c>
      <c r="AA13" s="54" t="s">
        <v>70</v>
      </c>
      <c r="AE13" s="22" t="s">
        <v>67</v>
      </c>
      <c r="AF13" s="48">
        <f>SUM(F10:H10)</f>
        <v>89757</v>
      </c>
      <c r="AG13" s="49">
        <f>(AF13/$AF$16)*100</f>
        <v>15.203876982701964</v>
      </c>
    </row>
    <row r="14" spans="1:33" s="22" customFormat="1" ht="24.6" customHeight="1">
      <c r="A14" s="53" t="s">
        <v>45</v>
      </c>
      <c r="B14" s="44"/>
      <c r="C14" s="44"/>
      <c r="D14" s="44"/>
      <c r="E14" s="57">
        <f t="shared" ref="E14:E21" si="4">SUM(F14:Z14)</f>
        <v>47960</v>
      </c>
      <c r="F14" s="59">
        <v>2490</v>
      </c>
      <c r="G14" s="58">
        <v>3097</v>
      </c>
      <c r="H14" s="58">
        <v>3015</v>
      </c>
      <c r="I14" s="58">
        <v>2962</v>
      </c>
      <c r="J14" s="58">
        <v>3168</v>
      </c>
      <c r="K14" s="58">
        <v>3558</v>
      </c>
      <c r="L14" s="58">
        <v>3257</v>
      </c>
      <c r="M14" s="58">
        <v>3649</v>
      </c>
      <c r="N14" s="58">
        <v>4081</v>
      </c>
      <c r="O14" s="58">
        <v>4149</v>
      </c>
      <c r="P14" s="58">
        <v>3956</v>
      </c>
      <c r="Q14" s="58">
        <v>3204</v>
      </c>
      <c r="R14" s="58">
        <v>2300</v>
      </c>
      <c r="S14" s="58">
        <v>1868</v>
      </c>
      <c r="T14" s="58">
        <v>1209</v>
      </c>
      <c r="U14" s="58">
        <v>811</v>
      </c>
      <c r="V14" s="58">
        <v>934</v>
      </c>
      <c r="W14" s="65">
        <f t="shared" ref="W14" si="5">SUM(W15:W16)</f>
        <v>0</v>
      </c>
      <c r="X14" s="58">
        <v>169</v>
      </c>
      <c r="Y14" s="58">
        <v>26</v>
      </c>
      <c r="Z14" s="58">
        <v>57</v>
      </c>
      <c r="AA14" s="55" t="s">
        <v>37</v>
      </c>
      <c r="AE14" s="22" t="s">
        <v>68</v>
      </c>
      <c r="AF14" s="48">
        <f>SUM(I10:Q10)</f>
        <v>386854</v>
      </c>
      <c r="AG14" s="49">
        <f>(AF14/$AF$16)*100</f>
        <v>65.528935083237911</v>
      </c>
    </row>
    <row r="15" spans="1:33" s="22" customFormat="1" ht="24.6" customHeight="1">
      <c r="A15" s="53" t="s">
        <v>46</v>
      </c>
      <c r="B15" s="44"/>
      <c r="C15" s="44"/>
      <c r="D15" s="44"/>
      <c r="E15" s="57">
        <f t="shared" si="4"/>
        <v>56864</v>
      </c>
      <c r="F15" s="59">
        <v>2505</v>
      </c>
      <c r="G15" s="58">
        <v>3139</v>
      </c>
      <c r="H15" s="58">
        <v>3316</v>
      </c>
      <c r="I15" s="58">
        <v>3204</v>
      </c>
      <c r="J15" s="58">
        <v>3692</v>
      </c>
      <c r="K15" s="58">
        <v>3844</v>
      </c>
      <c r="L15" s="58">
        <v>3547</v>
      </c>
      <c r="M15" s="58">
        <v>4126</v>
      </c>
      <c r="N15" s="58">
        <v>4809</v>
      </c>
      <c r="O15" s="58">
        <v>4823</v>
      </c>
      <c r="P15" s="58">
        <v>4866</v>
      </c>
      <c r="Q15" s="58">
        <v>4286</v>
      </c>
      <c r="R15" s="58">
        <v>2932</v>
      </c>
      <c r="S15" s="58">
        <v>2699</v>
      </c>
      <c r="T15" s="58">
        <v>1752</v>
      </c>
      <c r="U15" s="58">
        <v>1280</v>
      </c>
      <c r="V15" s="58">
        <v>1770</v>
      </c>
      <c r="W15" s="65">
        <f t="shared" ref="W15" si="6">SUM(W16:W17)</f>
        <v>0</v>
      </c>
      <c r="X15" s="58">
        <v>27</v>
      </c>
      <c r="Y15" s="58">
        <v>45</v>
      </c>
      <c r="Z15" s="58">
        <v>202</v>
      </c>
      <c r="AA15" s="55" t="s">
        <v>38</v>
      </c>
      <c r="AE15" s="22" t="s">
        <v>69</v>
      </c>
      <c r="AF15" s="48">
        <f>SUM(R10:V10)</f>
        <v>113745</v>
      </c>
      <c r="AG15" s="49">
        <f>(AF15/$AF$16)*100</f>
        <v>19.267187934060125</v>
      </c>
    </row>
    <row r="16" spans="1:33" s="22" customFormat="1" ht="24.6" customHeight="1">
      <c r="A16" s="53" t="s">
        <v>47</v>
      </c>
      <c r="B16" s="44"/>
      <c r="C16" s="44"/>
      <c r="D16" s="44"/>
      <c r="E16" s="57">
        <f t="shared" si="4"/>
        <v>64308</v>
      </c>
      <c r="F16" s="59">
        <v>2646</v>
      </c>
      <c r="G16" s="58">
        <v>3484</v>
      </c>
      <c r="H16" s="58">
        <v>3752</v>
      </c>
      <c r="I16" s="58">
        <v>3345</v>
      </c>
      <c r="J16" s="58">
        <v>3975</v>
      </c>
      <c r="K16" s="58">
        <v>4318</v>
      </c>
      <c r="L16" s="58">
        <v>4249</v>
      </c>
      <c r="M16" s="58">
        <v>4503</v>
      </c>
      <c r="N16" s="58">
        <v>5258</v>
      </c>
      <c r="O16" s="58">
        <v>4963</v>
      </c>
      <c r="P16" s="58">
        <v>5777</v>
      </c>
      <c r="Q16" s="58">
        <v>5144</v>
      </c>
      <c r="R16" s="58">
        <v>3552</v>
      </c>
      <c r="S16" s="58">
        <v>3458</v>
      </c>
      <c r="T16" s="58">
        <v>1967</v>
      </c>
      <c r="U16" s="58">
        <v>1523</v>
      </c>
      <c r="V16" s="58">
        <v>1945</v>
      </c>
      <c r="W16" s="65">
        <f t="shared" ref="W16" si="7">SUM(W17:W18)</f>
        <v>0</v>
      </c>
      <c r="X16" s="58">
        <v>28</v>
      </c>
      <c r="Y16" s="58">
        <v>35</v>
      </c>
      <c r="Z16" s="58">
        <v>386</v>
      </c>
      <c r="AA16" s="55" t="s">
        <v>39</v>
      </c>
      <c r="AD16" s="50"/>
      <c r="AF16" s="48">
        <f>SUM(AF13:AF15)</f>
        <v>590356</v>
      </c>
      <c r="AG16" s="22">
        <f>SUM(AG13:AG15)</f>
        <v>100</v>
      </c>
    </row>
    <row r="17" spans="1:32" s="22" customFormat="1" ht="24.6" customHeight="1">
      <c r="A17" s="53" t="s">
        <v>48</v>
      </c>
      <c r="B17" s="44"/>
      <c r="C17" s="44"/>
      <c r="D17" s="44"/>
      <c r="E17" s="57">
        <f t="shared" si="4"/>
        <v>93099</v>
      </c>
      <c r="F17" s="59">
        <v>3855</v>
      </c>
      <c r="G17" s="58">
        <v>4368</v>
      </c>
      <c r="H17" s="58">
        <v>4878</v>
      </c>
      <c r="I17" s="58">
        <v>4883</v>
      </c>
      <c r="J17" s="58">
        <v>6202</v>
      </c>
      <c r="K17" s="58">
        <v>6005</v>
      </c>
      <c r="L17" s="58">
        <v>5718</v>
      </c>
      <c r="M17" s="58">
        <v>6633</v>
      </c>
      <c r="N17" s="58">
        <v>7556</v>
      </c>
      <c r="O17" s="58">
        <v>8018</v>
      </c>
      <c r="P17" s="58">
        <v>8197</v>
      </c>
      <c r="Q17" s="58">
        <v>7566</v>
      </c>
      <c r="R17" s="58">
        <v>5671</v>
      </c>
      <c r="S17" s="58">
        <v>4765</v>
      </c>
      <c r="T17" s="58">
        <v>2863</v>
      </c>
      <c r="U17" s="58">
        <v>2083</v>
      </c>
      <c r="V17" s="58">
        <v>2646</v>
      </c>
      <c r="W17" s="65">
        <f t="shared" ref="W17" si="8">SUM(W18:W19)</f>
        <v>0</v>
      </c>
      <c r="X17" s="58">
        <v>94</v>
      </c>
      <c r="Y17" s="58">
        <v>45</v>
      </c>
      <c r="Z17" s="58">
        <v>1053</v>
      </c>
      <c r="AA17" s="55" t="s">
        <v>40</v>
      </c>
      <c r="AE17" s="22" t="s">
        <v>75</v>
      </c>
      <c r="AF17" s="68">
        <f>SUM(X10:Z10)</f>
        <v>6901</v>
      </c>
    </row>
    <row r="18" spans="1:32" s="22" customFormat="1" ht="24.6" customHeight="1">
      <c r="A18" s="53" t="s">
        <v>49</v>
      </c>
      <c r="B18" s="44"/>
      <c r="C18" s="44"/>
      <c r="D18" s="44"/>
      <c r="E18" s="57">
        <f t="shared" si="4"/>
        <v>71110</v>
      </c>
      <c r="F18" s="59">
        <v>3080</v>
      </c>
      <c r="G18" s="58">
        <v>3609</v>
      </c>
      <c r="H18" s="58">
        <v>3654</v>
      </c>
      <c r="I18" s="58">
        <v>3754</v>
      </c>
      <c r="J18" s="58">
        <v>4390</v>
      </c>
      <c r="K18" s="58">
        <v>4585</v>
      </c>
      <c r="L18" s="58">
        <v>4398</v>
      </c>
      <c r="M18" s="58">
        <v>4875</v>
      </c>
      <c r="N18" s="58">
        <v>5776</v>
      </c>
      <c r="O18" s="58">
        <v>5684</v>
      </c>
      <c r="P18" s="58">
        <v>6073</v>
      </c>
      <c r="Q18" s="58">
        <v>5664</v>
      </c>
      <c r="R18" s="58">
        <v>4129</v>
      </c>
      <c r="S18" s="58">
        <v>3606</v>
      </c>
      <c r="T18" s="58">
        <v>2248</v>
      </c>
      <c r="U18" s="58">
        <v>1726</v>
      </c>
      <c r="V18" s="58">
        <v>1981</v>
      </c>
      <c r="W18" s="65">
        <f t="shared" ref="W18" si="9">SUM(W19:W20)</f>
        <v>0</v>
      </c>
      <c r="X18" s="58">
        <v>53</v>
      </c>
      <c r="Y18" s="58">
        <v>487</v>
      </c>
      <c r="Z18" s="58">
        <v>1338</v>
      </c>
      <c r="AA18" s="55" t="s">
        <v>53</v>
      </c>
    </row>
    <row r="19" spans="1:32" s="22" customFormat="1" ht="24.6" customHeight="1">
      <c r="A19" s="53" t="s">
        <v>50</v>
      </c>
      <c r="B19" s="44"/>
      <c r="C19" s="44"/>
      <c r="D19" s="44"/>
      <c r="E19" s="57">
        <f t="shared" si="4"/>
        <v>83919</v>
      </c>
      <c r="F19" s="59">
        <v>3245</v>
      </c>
      <c r="G19" s="58">
        <v>4282</v>
      </c>
      <c r="H19" s="58">
        <v>4831</v>
      </c>
      <c r="I19" s="58">
        <v>4497</v>
      </c>
      <c r="J19" s="58">
        <v>5005</v>
      </c>
      <c r="K19" s="58">
        <v>5427</v>
      </c>
      <c r="L19" s="58">
        <v>5194</v>
      </c>
      <c r="M19" s="58">
        <v>5858</v>
      </c>
      <c r="N19" s="58">
        <v>6382</v>
      </c>
      <c r="O19" s="58">
        <v>6934</v>
      </c>
      <c r="P19" s="58">
        <v>7172</v>
      </c>
      <c r="Q19" s="58">
        <v>6701</v>
      </c>
      <c r="R19" s="58">
        <v>5086</v>
      </c>
      <c r="S19" s="58">
        <v>4353</v>
      </c>
      <c r="T19" s="58">
        <v>2833</v>
      </c>
      <c r="U19" s="58">
        <v>2094</v>
      </c>
      <c r="V19" s="58">
        <v>2610</v>
      </c>
      <c r="W19" s="65">
        <f t="shared" ref="W19" si="10">SUM(W20:W21)</f>
        <v>0</v>
      </c>
      <c r="X19" s="58">
        <v>61</v>
      </c>
      <c r="Y19" s="58">
        <v>560</v>
      </c>
      <c r="Z19" s="58">
        <v>794</v>
      </c>
      <c r="AA19" s="55" t="s">
        <v>41</v>
      </c>
    </row>
    <row r="20" spans="1:32" s="22" customFormat="1" ht="24.6" customHeight="1">
      <c r="A20" s="53" t="s">
        <v>51</v>
      </c>
      <c r="B20" s="44"/>
      <c r="C20" s="44"/>
      <c r="D20" s="44"/>
      <c r="E20" s="57">
        <f t="shared" si="4"/>
        <v>26177</v>
      </c>
      <c r="F20" s="59">
        <v>1123</v>
      </c>
      <c r="G20" s="58">
        <v>1226</v>
      </c>
      <c r="H20" s="58">
        <v>1319</v>
      </c>
      <c r="I20" s="58">
        <v>1476</v>
      </c>
      <c r="J20" s="58">
        <v>1615</v>
      </c>
      <c r="K20" s="58">
        <v>1809</v>
      </c>
      <c r="L20" s="58">
        <v>1655</v>
      </c>
      <c r="M20" s="58">
        <v>1721</v>
      </c>
      <c r="N20" s="58">
        <v>1988</v>
      </c>
      <c r="O20" s="58">
        <v>2140</v>
      </c>
      <c r="P20" s="58">
        <v>2379</v>
      </c>
      <c r="Q20" s="58">
        <v>2143</v>
      </c>
      <c r="R20" s="58">
        <v>1622</v>
      </c>
      <c r="S20" s="58">
        <v>1415</v>
      </c>
      <c r="T20" s="58">
        <v>915</v>
      </c>
      <c r="U20" s="58">
        <v>642</v>
      </c>
      <c r="V20" s="58">
        <v>761</v>
      </c>
      <c r="W20" s="65">
        <f t="shared" ref="W20" si="11">SUM(W21:W22)</f>
        <v>0</v>
      </c>
      <c r="X20" s="58">
        <v>28</v>
      </c>
      <c r="Y20" s="58">
        <v>13</v>
      </c>
      <c r="Z20" s="58">
        <v>187</v>
      </c>
      <c r="AA20" s="55" t="s">
        <v>42</v>
      </c>
    </row>
    <row r="21" spans="1:32" s="22" customFormat="1" ht="24.6" customHeight="1">
      <c r="A21" s="53" t="s">
        <v>52</v>
      </c>
      <c r="B21" s="44"/>
      <c r="C21" s="44"/>
      <c r="D21" s="44"/>
      <c r="E21" s="57">
        <f t="shared" si="4"/>
        <v>49492</v>
      </c>
      <c r="F21" s="59">
        <v>2063</v>
      </c>
      <c r="G21" s="58">
        <v>2414</v>
      </c>
      <c r="H21" s="58">
        <v>2454</v>
      </c>
      <c r="I21" s="58">
        <v>2589</v>
      </c>
      <c r="J21" s="58">
        <v>3196</v>
      </c>
      <c r="K21" s="58">
        <v>3448</v>
      </c>
      <c r="L21" s="58">
        <v>3239</v>
      </c>
      <c r="M21" s="58">
        <v>3323</v>
      </c>
      <c r="N21" s="58">
        <v>3940</v>
      </c>
      <c r="O21" s="58">
        <v>4261</v>
      </c>
      <c r="P21" s="58">
        <v>4482</v>
      </c>
      <c r="Q21" s="58">
        <v>4236</v>
      </c>
      <c r="R21" s="58">
        <v>3248</v>
      </c>
      <c r="S21" s="58">
        <v>2518</v>
      </c>
      <c r="T21" s="58">
        <v>1663</v>
      </c>
      <c r="U21" s="58">
        <v>1074</v>
      </c>
      <c r="V21" s="58">
        <v>1194</v>
      </c>
      <c r="W21" s="65">
        <f t="shared" ref="W21" si="12">SUM(W22:W23)</f>
        <v>0</v>
      </c>
      <c r="X21" s="58">
        <v>53</v>
      </c>
      <c r="Y21" s="58">
        <v>25</v>
      </c>
      <c r="Z21" s="58">
        <v>72</v>
      </c>
      <c r="AA21" s="55" t="s">
        <v>43</v>
      </c>
    </row>
    <row r="22" spans="1:32" s="22" customFormat="1" ht="6.75" customHeight="1">
      <c r="A22" s="38"/>
      <c r="B22" s="38"/>
      <c r="C22" s="38"/>
      <c r="D22" s="39"/>
      <c r="E22" s="40"/>
      <c r="F22" s="40"/>
      <c r="G22" s="40"/>
      <c r="H22" s="40"/>
      <c r="I22" s="40"/>
      <c r="J22" s="40"/>
      <c r="K22" s="40"/>
      <c r="L22" s="40"/>
      <c r="M22" s="40"/>
      <c r="N22" s="39"/>
      <c r="O22" s="40"/>
      <c r="P22" s="40"/>
      <c r="Q22" s="39"/>
      <c r="R22" s="40"/>
      <c r="S22" s="40"/>
      <c r="T22" s="40"/>
      <c r="U22" s="40"/>
      <c r="V22" s="40"/>
      <c r="W22" s="40"/>
      <c r="X22" s="38"/>
      <c r="Y22" s="43"/>
      <c r="Z22" s="43"/>
      <c r="AA22" s="38"/>
    </row>
    <row r="23" spans="1:32" s="22" customFormat="1" ht="6.75" customHeight="1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17"/>
      <c r="Z23" s="17"/>
      <c r="AA23" s="41"/>
    </row>
    <row r="24" spans="1:32" s="22" customFormat="1" ht="18.600000000000001" customHeight="1">
      <c r="A24" s="51"/>
      <c r="B24" s="60" t="s">
        <v>64</v>
      </c>
      <c r="C24" s="8" t="s">
        <v>65</v>
      </c>
      <c r="D24" s="8"/>
      <c r="E24" s="8"/>
      <c r="F24" s="8"/>
      <c r="G24" s="8"/>
      <c r="H24" s="41"/>
      <c r="I24" s="41"/>
      <c r="J24" s="41"/>
      <c r="K24" s="42"/>
      <c r="L24" s="42"/>
      <c r="M24" s="42"/>
      <c r="N24" s="42"/>
      <c r="O24" s="42"/>
      <c r="P24" s="42"/>
      <c r="Q24" s="42"/>
      <c r="R24" s="60" t="s">
        <v>66</v>
      </c>
      <c r="S24" s="61" t="s">
        <v>74</v>
      </c>
      <c r="T24" s="42"/>
      <c r="U24" s="42"/>
      <c r="V24" s="42"/>
      <c r="W24" s="42"/>
      <c r="X24" s="42"/>
      <c r="Y24" s="17"/>
      <c r="Z24" s="17"/>
      <c r="AA24" s="41"/>
    </row>
    <row r="25" spans="1:32" s="22" customFormat="1" ht="18.600000000000001" customHeight="1">
      <c r="A25" s="51"/>
      <c r="B25" s="60" t="s">
        <v>63</v>
      </c>
      <c r="C25" s="63" t="s">
        <v>71</v>
      </c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2"/>
      <c r="R25" s="46" t="s">
        <v>62</v>
      </c>
      <c r="S25" s="62" t="s">
        <v>72</v>
      </c>
      <c r="T25" s="42"/>
      <c r="U25" s="42"/>
      <c r="V25" s="42"/>
      <c r="W25" s="42"/>
      <c r="X25" s="42"/>
      <c r="Y25" s="17"/>
      <c r="Z25" s="17"/>
      <c r="AA25" s="41"/>
    </row>
    <row r="26" spans="1:32" s="8" customFormat="1" ht="6" customHeight="1">
      <c r="A26" s="18"/>
      <c r="B26" s="18"/>
      <c r="C26" s="18"/>
      <c r="D26" s="18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20"/>
    </row>
    <row r="27" spans="1:32" s="8" customFormat="1" ht="6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AA27" s="20"/>
    </row>
    <row r="28" spans="1:32">
      <c r="Y28" s="5"/>
      <c r="Z28" s="5"/>
    </row>
    <row r="29" spans="1:32">
      <c r="E29" s="64">
        <v>464214</v>
      </c>
      <c r="F29" s="64">
        <v>22443</v>
      </c>
      <c r="G29" s="64">
        <v>24800</v>
      </c>
      <c r="H29" s="64">
        <v>25250</v>
      </c>
      <c r="I29" s="64">
        <v>27924</v>
      </c>
      <c r="J29" s="64">
        <v>30474</v>
      </c>
      <c r="K29" s="64">
        <v>30529</v>
      </c>
      <c r="L29" s="64">
        <v>31576</v>
      </c>
      <c r="M29" s="64">
        <v>35466</v>
      </c>
      <c r="N29" s="64">
        <v>38908</v>
      </c>
      <c r="O29" s="64">
        <v>39547</v>
      </c>
      <c r="P29" s="64">
        <v>40255</v>
      </c>
      <c r="Q29" s="64">
        <v>33794</v>
      </c>
      <c r="R29" s="64">
        <v>24628</v>
      </c>
      <c r="S29" s="64">
        <v>20600</v>
      </c>
      <c r="T29" s="64">
        <v>12285</v>
      </c>
      <c r="U29" s="64">
        <v>10129</v>
      </c>
      <c r="V29" s="64">
        <v>10821</v>
      </c>
      <c r="W29" s="64">
        <v>0</v>
      </c>
      <c r="X29" s="64">
        <v>426</v>
      </c>
      <c r="Y29" s="64">
        <v>1131</v>
      </c>
      <c r="Z29" s="64">
        <v>3228</v>
      </c>
    </row>
    <row r="30" spans="1:32">
      <c r="Y30" s="8"/>
      <c r="Z30" s="8"/>
    </row>
  </sheetData>
  <mergeCells count="5">
    <mergeCell ref="F4:X4"/>
    <mergeCell ref="A10:D10"/>
    <mergeCell ref="AA4:AA8"/>
    <mergeCell ref="A4:D8"/>
    <mergeCell ref="AA10:AB10"/>
  </mergeCells>
  <phoneticPr fontId="2" type="noConversion"/>
  <pageMargins left="0.3125" right="0.27083333333333331" top="0.59055118110236227" bottom="0.71969696969696972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T-1.3</vt:lpstr>
      <vt:lpstr>'T-1.3'!Print_Area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NSO07</cp:lastModifiedBy>
  <cp:lastPrinted>2019-02-07T04:05:07Z</cp:lastPrinted>
  <dcterms:created xsi:type="dcterms:W3CDTF">2004-08-16T17:13:42Z</dcterms:created>
  <dcterms:modified xsi:type="dcterms:W3CDTF">2020-01-21T03:08:25Z</dcterms:modified>
</cp:coreProperties>
</file>