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Q4_61\"/>
    </mc:Choice>
  </mc:AlternateContent>
  <bookViews>
    <workbookView xWindow="9585" yWindow="105" windowWidth="10230" windowHeight="7920" tabRatio="907"/>
  </bookViews>
  <sheets>
    <sheet name="ตารางที่3" sheetId="4" r:id="rId1"/>
  </sheets>
  <definedNames>
    <definedName name="_xlnm.Print_Area" localSheetId="0">ตารางที่3!$A$1:$E$28</definedName>
  </definedNames>
  <calcPr calcId="162913"/>
</workbook>
</file>

<file path=xl/calcChain.xml><?xml version="1.0" encoding="utf-8"?>
<calcChain xmlns="http://schemas.openxmlformats.org/spreadsheetml/2006/main">
  <c r="D5" i="4" l="1"/>
  <c r="D25" i="4" s="1"/>
  <c r="C5" i="4"/>
  <c r="C21" i="4" s="1"/>
  <c r="D21" i="4" l="1"/>
  <c r="D26" i="4"/>
  <c r="D18" i="4"/>
  <c r="D24" i="4"/>
  <c r="C26" i="4" l="1"/>
  <c r="C25" i="4"/>
  <c r="C24" i="4"/>
  <c r="C22" i="4"/>
  <c r="D22" i="4"/>
  <c r="C20" i="4"/>
  <c r="D20" i="4"/>
  <c r="C18" i="4"/>
  <c r="B6" i="4"/>
  <c r="C23" i="4"/>
  <c r="C19" i="4"/>
  <c r="D19" i="4"/>
  <c r="C17" i="4" l="1"/>
  <c r="B5" i="4" l="1"/>
  <c r="B18" i="4" l="1"/>
  <c r="B14" i="4" l="1"/>
  <c r="B26" i="4" s="1"/>
  <c r="B13" i="4"/>
  <c r="B25" i="4" s="1"/>
  <c r="B12" i="4"/>
  <c r="B24" i="4" s="1"/>
  <c r="B11" i="4"/>
  <c r="B23" i="4" s="1"/>
  <c r="B10" i="4"/>
  <c r="B22" i="4" s="1"/>
  <c r="B9" i="4"/>
  <c r="B21" i="4" s="1"/>
  <c r="B8" i="4"/>
  <c r="B20" i="4" s="1"/>
  <c r="B7" i="4"/>
  <c r="B19" i="4" s="1"/>
  <c r="B17" i="4" l="1"/>
</calcChain>
</file>

<file path=xl/comments1.xml><?xml version="1.0" encoding="utf-8"?>
<comments xmlns="http://schemas.openxmlformats.org/spreadsheetml/2006/main">
  <authors>
    <author>nso</author>
  </authors>
  <commentList>
    <comment ref="D13" authorId="0" shapeId="0">
      <text>
        <r>
          <rPr>
            <b/>
            <sz val="9"/>
            <color indexed="81"/>
            <rFont val="Tahoma"/>
            <charset val="222"/>
          </rPr>
          <t>nso:</t>
        </r>
        <r>
          <rPr>
            <sz val="9"/>
            <color indexed="81"/>
            <rFont val="Tahoma"/>
            <charset val="22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<sst xmlns="http://schemas.openxmlformats.org/spreadsheetml/2006/main" count="35" uniqueCount="19">
  <si>
    <t>รวม</t>
  </si>
  <si>
    <t>ชาย</t>
  </si>
  <si>
    <t>หญิง</t>
  </si>
  <si>
    <t>ยอดรวม</t>
  </si>
  <si>
    <t>4. เสมียน</t>
  </si>
  <si>
    <t>10. คนงานซึ่งมิได้จำแนกไว้ในหมวดอื่น</t>
  </si>
  <si>
    <t>อาชีพ</t>
  </si>
  <si>
    <r>
      <rPr>
        <b/>
        <sz val="14"/>
        <rFont val="TH SarabunPSK"/>
        <family val="2"/>
      </rPr>
      <t xml:space="preserve">            </t>
    </r>
    <r>
      <rPr>
        <b/>
        <u/>
        <sz val="14"/>
        <rFont val="TH SarabunPSK"/>
        <family val="2"/>
      </rPr>
      <t>ร้อยละ</t>
    </r>
  </si>
  <si>
    <t>2. ผู้ประกอบวิชาชีพด้านต่างๆ</t>
  </si>
  <si>
    <r>
      <rPr>
        <b/>
        <sz val="14"/>
        <rFont val="TH SarabunPSK"/>
        <family val="2"/>
      </rPr>
      <t xml:space="preserve">          </t>
    </r>
    <r>
      <rPr>
        <b/>
        <u/>
        <sz val="14"/>
        <rFont val="TH SarabunPSK"/>
        <family val="2"/>
      </rPr>
      <t>จำนวน (คน)</t>
    </r>
  </si>
  <si>
    <t>-</t>
  </si>
  <si>
    <t>ตารางที่ 3   จำนวนและร้อยละของผู้มีงานทำ จำแนกตามอาชีพ และเพศ ไตรมาสที่ 4/2561</t>
  </si>
  <si>
    <t>3. ผู้ประกอบวิชาชีพด้านเทคนิคสาขาต่างๆ และอาชีพที่เกี่ยวข้อง</t>
  </si>
  <si>
    <t xml:space="preserve">1. ผู้บัญญัติกฎหมาย ข้าราชการระดับอาวุโส และผู้จัดการ         </t>
  </si>
  <si>
    <t>6. ผู้ปฏิบัติงานที่มีฝีมือในด้านการเกษตร และการประมง</t>
  </si>
  <si>
    <t>8. ผู้ปฏิบัติการโรงงานและเครื่องจักร และผู้ปฏิบัติงานด้านการประกอบ</t>
  </si>
  <si>
    <t xml:space="preserve">7. ผู้ปฏิบัติงานด้านความสามารถทางฝีมือและธุรกิจการค้าที่เกี่ยวข้อง </t>
  </si>
  <si>
    <t>9. อาชีพขั้นพื้นฐานต่างๆ ในด้านการขายและการให้บริการ</t>
  </si>
  <si>
    <t xml:space="preserve">5. พนักงานบริการและพนักงานในร้านค้าและตลาด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</si>
</sst>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5" formatCode="0.0000"/>
    <numFmt numFmtId="166" formatCode="0.000"/>
    <numFmt numFmtId="167" formatCode="0.0"/>
  </numFmts>
  <fonts count="14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u/>
      <sz val="14"/>
      <name val="TH SarabunPSK"/>
      <family val="2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  <font>
      <sz val="9"/>
      <color indexed="81"/>
      <name val="Tahoma"/>
      <charset val="222"/>
    </font>
    <font>
      <b/>
      <sz val="9"/>
      <color indexed="81"/>
      <name val="Tahoma"/>
      <charset val="222"/>
    </font>
    <font>
      <sz val="14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5" fillId="0" borderId="0" xfId="0" applyFont="1" applyBorder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/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/>
    <xf numFmtId="167" fontId="4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/>
    <xf numFmtId="0" fontId="7" fillId="0" borderId="0" xfId="0" applyFont="1" applyAlignment="1">
      <alignment vertical="center"/>
    </xf>
    <xf numFmtId="0" fontId="4" fillId="0" borderId="0" xfId="0" quotePrefix="1" applyFont="1" applyAlignment="1" applyProtection="1">
      <alignment vertical="center"/>
    </xf>
    <xf numFmtId="0" fontId="4" fillId="0" borderId="0" xfId="0" quotePrefix="1" applyFont="1" applyAlignment="1" applyProtection="1">
      <alignment horizontal="left" vertical="center"/>
    </xf>
    <xf numFmtId="0" fontId="4" fillId="0" borderId="0" xfId="0" quotePrefix="1" applyFont="1" applyBorder="1" applyAlignment="1" applyProtection="1">
      <alignment horizontal="left" vertical="center"/>
    </xf>
    <xf numFmtId="167" fontId="5" fillId="0" borderId="0" xfId="0" applyNumberFormat="1" applyFont="1" applyAlignment="1">
      <alignment horizontal="right" vertical="center"/>
    </xf>
    <xf numFmtId="167" fontId="4" fillId="0" borderId="0" xfId="0" applyNumberFormat="1" applyFont="1" applyAlignment="1">
      <alignment horizontal="right" vertical="center"/>
    </xf>
    <xf numFmtId="0" fontId="6" fillId="0" borderId="1" xfId="0" applyFont="1" applyBorder="1"/>
    <xf numFmtId="0" fontId="3" fillId="0" borderId="0" xfId="0" applyFont="1" applyBorder="1"/>
    <xf numFmtId="3" fontId="4" fillId="0" borderId="0" xfId="0" applyNumberFormat="1" applyFont="1" applyAlignment="1">
      <alignment horizontal="right"/>
    </xf>
    <xf numFmtId="0" fontId="6" fillId="0" borderId="0" xfId="0" applyFont="1" applyBorder="1"/>
    <xf numFmtId="0" fontId="7" fillId="0" borderId="1" xfId="0" applyFont="1" applyBorder="1"/>
    <xf numFmtId="0" fontId="6" fillId="0" borderId="2" xfId="0" applyFont="1" applyBorder="1"/>
    <xf numFmtId="0" fontId="4" fillId="0" borderId="0" xfId="0" applyFont="1" applyAlignment="1"/>
    <xf numFmtId="0" fontId="4" fillId="0" borderId="0" xfId="0" applyFont="1" applyBorder="1" applyAlignment="1"/>
    <xf numFmtId="167" fontId="6" fillId="0" borderId="0" xfId="0" applyNumberFormat="1" applyFont="1"/>
    <xf numFmtId="167" fontId="4" fillId="0" borderId="0" xfId="0" applyNumberFormat="1" applyFont="1" applyAlignment="1">
      <alignment vertical="center"/>
    </xf>
    <xf numFmtId="165" fontId="4" fillId="0" borderId="0" xfId="0" applyNumberFormat="1" applyFont="1" applyAlignment="1">
      <alignment vertical="center"/>
    </xf>
    <xf numFmtId="165" fontId="7" fillId="0" borderId="0" xfId="0" applyNumberFormat="1" applyFont="1" applyAlignment="1">
      <alignment vertical="center"/>
    </xf>
    <xf numFmtId="167" fontId="5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right" vertical="center" indent="1"/>
    </xf>
    <xf numFmtId="166" fontId="5" fillId="0" borderId="0" xfId="0" applyNumberFormat="1" applyFont="1" applyAlignment="1">
      <alignment vertical="center"/>
    </xf>
    <xf numFmtId="3" fontId="9" fillId="0" borderId="0" xfId="0" applyNumberFormat="1" applyFont="1"/>
    <xf numFmtId="3" fontId="10" fillId="0" borderId="0" xfId="0" applyNumberFormat="1" applyFont="1" applyFill="1" applyAlignment="1">
      <alignment horizontal="right" wrapText="1"/>
    </xf>
    <xf numFmtId="165" fontId="4" fillId="0" borderId="0" xfId="0" applyNumberFormat="1" applyFont="1" applyAlignment="1">
      <alignment horizontal="right" vertical="center"/>
    </xf>
    <xf numFmtId="2" fontId="6" fillId="0" borderId="1" xfId="0" applyNumberFormat="1" applyFont="1" applyBorder="1" applyAlignment="1">
      <alignment horizontal="right" vertical="center"/>
    </xf>
    <xf numFmtId="3" fontId="4" fillId="2" borderId="0" xfId="0" applyNumberFormat="1" applyFont="1" applyFill="1" applyAlignment="1">
      <alignment horizontal="right"/>
    </xf>
    <xf numFmtId="3" fontId="9" fillId="2" borderId="0" xfId="0" applyNumberFormat="1" applyFont="1" applyFill="1"/>
    <xf numFmtId="3" fontId="10" fillId="2" borderId="0" xfId="0" applyNumberFormat="1" applyFont="1" applyFill="1" applyAlignment="1">
      <alignment horizontal="right" wrapText="1"/>
    </xf>
    <xf numFmtId="167" fontId="4" fillId="2" borderId="0" xfId="0" applyNumberFormat="1" applyFont="1" applyFill="1" applyAlignment="1">
      <alignment horizontal="right" vertical="center"/>
    </xf>
    <xf numFmtId="167" fontId="4" fillId="0" borderId="0" xfId="1" quotePrefix="1" applyNumberFormat="1" applyFont="1" applyFill="1" applyAlignment="1">
      <alignment horizontal="right"/>
    </xf>
    <xf numFmtId="167" fontId="13" fillId="0" borderId="0" xfId="0" applyNumberFormat="1" applyFont="1" applyAlignment="1">
      <alignment horizontal="right" vertical="center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097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29"/>
  <sheetViews>
    <sheetView tabSelected="1" topLeftCell="A16" zoomScale="130" zoomScaleNormal="130" workbookViewId="0">
      <selection activeCell="D17" sqref="D17"/>
    </sheetView>
  </sheetViews>
  <sheetFormatPr defaultColWidth="9.09765625" defaultRowHeight="18" customHeight="1"/>
  <cols>
    <col min="1" max="1" width="52.296875" style="7" customWidth="1"/>
    <col min="2" max="3" width="12.296875" style="7" customWidth="1"/>
    <col min="4" max="4" width="11.59765625" style="7" customWidth="1"/>
    <col min="5" max="5" width="1.3984375" style="23" customWidth="1"/>
    <col min="6" max="6" width="9.3984375" style="7" bestFit="1" customWidth="1"/>
    <col min="7" max="16384" width="9.09765625" style="7"/>
  </cols>
  <sheetData>
    <row r="1" spans="1:8" s="13" customFormat="1" ht="30" customHeight="1">
      <c r="A1" s="21" t="s">
        <v>11</v>
      </c>
      <c r="B1" s="23"/>
      <c r="C1" s="23"/>
      <c r="D1" s="23"/>
    </row>
    <row r="2" spans="1:8" s="11" customFormat="1" ht="6" customHeight="1">
      <c r="A2" s="12"/>
      <c r="B2" s="12"/>
      <c r="C2" s="12"/>
      <c r="D2" s="12"/>
      <c r="E2" s="13"/>
    </row>
    <row r="3" spans="1:8" s="11" customFormat="1" ht="25.5" customHeight="1">
      <c r="A3" s="48" t="s">
        <v>6</v>
      </c>
      <c r="B3" s="47" t="s">
        <v>9</v>
      </c>
      <c r="C3" s="47"/>
      <c r="D3" s="47"/>
      <c r="E3" s="47"/>
    </row>
    <row r="4" spans="1:8" s="11" customFormat="1" ht="25.5" customHeight="1">
      <c r="A4" s="49"/>
      <c r="B4" s="34" t="s">
        <v>0</v>
      </c>
      <c r="C4" s="34" t="s">
        <v>1</v>
      </c>
      <c r="D4" s="34" t="s">
        <v>2</v>
      </c>
      <c r="E4" s="24"/>
    </row>
    <row r="5" spans="1:8" s="14" customFormat="1" ht="24.95" customHeight="1">
      <c r="A5" s="3" t="s">
        <v>3</v>
      </c>
      <c r="B5" s="41">
        <f>C5+D5</f>
        <v>451167</v>
      </c>
      <c r="C5" s="41">
        <f>SUM(C6:C14)</f>
        <v>239225</v>
      </c>
      <c r="D5" s="41">
        <f>SUM(D6:D14)</f>
        <v>211942</v>
      </c>
      <c r="E5" s="36"/>
      <c r="F5" s="31"/>
      <c r="G5" s="31"/>
      <c r="H5" s="31"/>
    </row>
    <row r="6" spans="1:8" s="5" customFormat="1" ht="26.1" customHeight="1">
      <c r="A6" s="15" t="s">
        <v>13</v>
      </c>
      <c r="B6" s="42">
        <f>SUM(C6:D6)</f>
        <v>15304</v>
      </c>
      <c r="C6" s="40">
        <v>11339</v>
      </c>
      <c r="D6" s="40">
        <v>3965</v>
      </c>
      <c r="E6" s="6"/>
      <c r="F6" s="31"/>
      <c r="G6" s="31"/>
      <c r="H6" s="31"/>
    </row>
    <row r="7" spans="1:8" s="5" customFormat="1" ht="26.1" customHeight="1">
      <c r="A7" s="8" t="s">
        <v>8</v>
      </c>
      <c r="B7" s="42">
        <f t="shared" ref="B7:B14" si="0">SUM(C7:D7)</f>
        <v>20105</v>
      </c>
      <c r="C7" s="40">
        <v>7100</v>
      </c>
      <c r="D7" s="40">
        <v>13005</v>
      </c>
      <c r="E7" s="6"/>
      <c r="F7" s="31"/>
      <c r="G7" s="31"/>
      <c r="H7" s="31"/>
    </row>
    <row r="8" spans="1:8" s="5" customFormat="1" ht="26.1" customHeight="1">
      <c r="A8" s="16" t="s">
        <v>12</v>
      </c>
      <c r="B8" s="42">
        <f t="shared" si="0"/>
        <v>15396</v>
      </c>
      <c r="C8" s="40">
        <v>9519</v>
      </c>
      <c r="D8" s="40">
        <v>5877</v>
      </c>
      <c r="E8" s="6"/>
      <c r="F8" s="31"/>
      <c r="G8" s="31"/>
      <c r="H8" s="31"/>
    </row>
    <row r="9" spans="1:8" s="2" customFormat="1" ht="26.1" customHeight="1">
      <c r="A9" s="8" t="s">
        <v>4</v>
      </c>
      <c r="B9" s="42">
        <f t="shared" si="0"/>
        <v>17171</v>
      </c>
      <c r="C9" s="40">
        <v>4653</v>
      </c>
      <c r="D9" s="40">
        <v>12518</v>
      </c>
      <c r="E9" s="9"/>
      <c r="F9" s="31"/>
      <c r="G9" s="31"/>
      <c r="H9" s="31"/>
    </row>
    <row r="10" spans="1:8" s="2" customFormat="1" ht="26.1" customHeight="1">
      <c r="A10" s="16" t="s">
        <v>18</v>
      </c>
      <c r="B10" s="42">
        <f t="shared" si="0"/>
        <v>103645</v>
      </c>
      <c r="C10" s="40">
        <v>38764</v>
      </c>
      <c r="D10" s="40">
        <v>64881</v>
      </c>
      <c r="E10" s="9"/>
      <c r="F10" s="31"/>
      <c r="G10" s="31"/>
      <c r="H10" s="31"/>
    </row>
    <row r="11" spans="1:8" s="2" customFormat="1" ht="26.1" customHeight="1">
      <c r="A11" s="16" t="s">
        <v>14</v>
      </c>
      <c r="B11" s="42">
        <f t="shared" si="0"/>
        <v>89647</v>
      </c>
      <c r="C11" s="40">
        <v>52868</v>
      </c>
      <c r="D11" s="40">
        <v>36779</v>
      </c>
      <c r="E11" s="9"/>
      <c r="F11" s="31"/>
      <c r="G11" s="31"/>
      <c r="H11" s="31"/>
    </row>
    <row r="12" spans="1:8" s="2" customFormat="1" ht="26.1" customHeight="1">
      <c r="A12" s="16" t="s">
        <v>16</v>
      </c>
      <c r="B12" s="42">
        <f t="shared" si="0"/>
        <v>62774</v>
      </c>
      <c r="C12" s="40">
        <v>43248</v>
      </c>
      <c r="D12" s="40">
        <v>19526</v>
      </c>
      <c r="E12" s="9"/>
      <c r="F12" s="31"/>
      <c r="G12" s="31"/>
      <c r="H12" s="31"/>
    </row>
    <row r="13" spans="1:8" s="2" customFormat="1" ht="26.1" customHeight="1">
      <c r="A13" s="16" t="s">
        <v>15</v>
      </c>
      <c r="B13" s="42">
        <f t="shared" si="0"/>
        <v>44848</v>
      </c>
      <c r="C13" s="40">
        <v>32823</v>
      </c>
      <c r="D13" s="40">
        <v>12025</v>
      </c>
      <c r="E13" s="9"/>
      <c r="F13" s="31"/>
      <c r="G13" s="31"/>
      <c r="H13" s="31"/>
    </row>
    <row r="14" spans="1:8" s="2" customFormat="1" ht="26.1" customHeight="1">
      <c r="A14" s="8" t="s">
        <v>17</v>
      </c>
      <c r="B14" s="37">
        <f t="shared" si="0"/>
        <v>82277</v>
      </c>
      <c r="C14" s="22">
        <v>38911</v>
      </c>
      <c r="D14" s="22">
        <v>43366</v>
      </c>
      <c r="E14" s="9"/>
      <c r="F14" s="31"/>
      <c r="G14" s="31"/>
      <c r="H14" s="31"/>
    </row>
    <row r="15" spans="1:8" s="2" customFormat="1" ht="26.1" customHeight="1">
      <c r="A15" s="17" t="s">
        <v>5</v>
      </c>
      <c r="B15" s="44" t="s">
        <v>10</v>
      </c>
      <c r="C15" s="44" t="s">
        <v>10</v>
      </c>
      <c r="D15" s="44" t="s">
        <v>10</v>
      </c>
      <c r="E15" s="9"/>
      <c r="F15" s="31"/>
      <c r="G15" s="31"/>
      <c r="H15" s="31"/>
    </row>
    <row r="16" spans="1:8" s="26" customFormat="1" ht="33" customHeight="1">
      <c r="B16" s="46" t="s">
        <v>7</v>
      </c>
      <c r="C16" s="46"/>
      <c r="D16" s="46"/>
      <c r="E16" s="27"/>
    </row>
    <row r="17" spans="1:8" s="4" customFormat="1" ht="24.75" customHeight="1">
      <c r="A17" s="3" t="s">
        <v>3</v>
      </c>
      <c r="B17" s="18">
        <f>SUM(B18:B27)</f>
        <v>99.999999999999986</v>
      </c>
      <c r="C17" s="18">
        <f t="shared" ref="C17" si="1">SUM(C18:C27)</f>
        <v>100</v>
      </c>
      <c r="D17" s="18">
        <v>100</v>
      </c>
      <c r="E17" s="1"/>
      <c r="F17" s="30"/>
      <c r="G17" s="33"/>
      <c r="H17" s="32"/>
    </row>
    <row r="18" spans="1:8" s="5" customFormat="1" ht="26.1" customHeight="1">
      <c r="A18" s="15" t="s">
        <v>13</v>
      </c>
      <c r="B18" s="19">
        <f>B6*100/B5</f>
        <v>3.3920920634709542</v>
      </c>
      <c r="C18" s="19">
        <f>C6*100/C5</f>
        <v>4.7398892256244123</v>
      </c>
      <c r="D18" s="19">
        <f>D6*100/D5</f>
        <v>1.8707948400977625</v>
      </c>
      <c r="E18" s="6"/>
      <c r="F18" s="29"/>
      <c r="G18" s="29"/>
      <c r="H18" s="29"/>
    </row>
    <row r="19" spans="1:8" s="5" customFormat="1" ht="26.1" customHeight="1">
      <c r="A19" s="8" t="s">
        <v>8</v>
      </c>
      <c r="B19" s="19">
        <f>B7*100/B5</f>
        <v>4.4562213105125155</v>
      </c>
      <c r="C19" s="19">
        <f>C7*100/C5</f>
        <v>2.9679172327306929</v>
      </c>
      <c r="D19" s="19">
        <f>D7*100/D5</f>
        <v>6.1361127100810595</v>
      </c>
      <c r="E19" s="6"/>
      <c r="F19" s="29"/>
      <c r="G19" s="29"/>
      <c r="H19" s="29"/>
    </row>
    <row r="20" spans="1:8" s="5" customFormat="1" ht="26.1" customHeight="1">
      <c r="A20" s="16" t="s">
        <v>12</v>
      </c>
      <c r="B20" s="19">
        <f>B8*100/B5</f>
        <v>3.4124836257970994</v>
      </c>
      <c r="C20" s="19">
        <f>C8*100/C5</f>
        <v>3.9790991744173896</v>
      </c>
      <c r="D20" s="43">
        <f>D8*100/D5</f>
        <v>2.7729284426871503</v>
      </c>
      <c r="E20" s="6"/>
      <c r="F20" s="29"/>
      <c r="G20" s="29"/>
      <c r="H20" s="29"/>
    </row>
    <row r="21" spans="1:8" s="2" customFormat="1" ht="26.1" customHeight="1">
      <c r="A21" s="8" t="s">
        <v>4</v>
      </c>
      <c r="B21" s="19">
        <f>B9*100/B5</f>
        <v>3.8059077902417506</v>
      </c>
      <c r="C21" s="19">
        <f>C9*100/C5</f>
        <v>1.9450308287177343</v>
      </c>
      <c r="D21" s="19">
        <f>D9*100/D5</f>
        <v>5.9063328646516497</v>
      </c>
      <c r="E21" s="9"/>
      <c r="F21" s="29"/>
      <c r="G21" s="29"/>
      <c r="H21" s="10"/>
    </row>
    <row r="22" spans="1:8" s="2" customFormat="1" ht="26.1" customHeight="1">
      <c r="A22" s="16" t="s">
        <v>18</v>
      </c>
      <c r="B22" s="19">
        <f>B10*100/B5</f>
        <v>22.972646492318809</v>
      </c>
      <c r="C22" s="19">
        <f>C10*100/C5</f>
        <v>16.203992057686278</v>
      </c>
      <c r="D22" s="19">
        <f>D10*100/D5</f>
        <v>30.612620433892292</v>
      </c>
      <c r="E22" s="9"/>
      <c r="F22" s="29"/>
      <c r="G22" s="29"/>
      <c r="H22" s="10"/>
    </row>
    <row r="23" spans="1:8" s="2" customFormat="1" ht="26.1" customHeight="1">
      <c r="A23" s="16" t="s">
        <v>14</v>
      </c>
      <c r="B23" s="19">
        <f>B11*100/B5</f>
        <v>19.870025954912482</v>
      </c>
      <c r="C23" s="19">
        <f>C11*100/C5</f>
        <v>22.099696938029052</v>
      </c>
      <c r="D23" s="45">
        <v>17.3</v>
      </c>
      <c r="E23" s="38"/>
      <c r="F23" s="29"/>
      <c r="G23" s="29"/>
      <c r="H23" s="10"/>
    </row>
    <row r="24" spans="1:8" s="2" customFormat="1" ht="26.1" customHeight="1">
      <c r="A24" s="16" t="s">
        <v>16</v>
      </c>
      <c r="B24" s="19">
        <f>B12*100/B5</f>
        <v>13.913694928928756</v>
      </c>
      <c r="C24" s="19">
        <f>C12*100/C5</f>
        <v>18.078378095934788</v>
      </c>
      <c r="D24" s="19">
        <f>D12*100/D5</f>
        <v>9.2128978682847187</v>
      </c>
      <c r="E24" s="9"/>
      <c r="F24" s="29"/>
      <c r="G24" s="29"/>
      <c r="H24" s="10"/>
    </row>
    <row r="25" spans="1:8" s="2" customFormat="1" ht="26.1" customHeight="1">
      <c r="A25" s="16" t="s">
        <v>15</v>
      </c>
      <c r="B25" s="19">
        <f>B13*100/B5</f>
        <v>9.9404433391626608</v>
      </c>
      <c r="C25" s="19">
        <f>C13*100/C5</f>
        <v>13.720555961960498</v>
      </c>
      <c r="D25" s="43">
        <f>D13*100/D5</f>
        <v>5.6737220560341983</v>
      </c>
      <c r="E25" s="9"/>
      <c r="F25" s="29"/>
      <c r="G25" s="29"/>
      <c r="H25" s="10"/>
    </row>
    <row r="26" spans="1:8" s="2" customFormat="1" ht="26.1" customHeight="1">
      <c r="A26" s="8" t="s">
        <v>17</v>
      </c>
      <c r="B26" s="19">
        <f>B14*100/B5</f>
        <v>18.236484494654974</v>
      </c>
      <c r="C26" s="19">
        <f>C14*100/C5</f>
        <v>16.265440484899152</v>
      </c>
      <c r="D26" s="19">
        <f>D14*100/D5</f>
        <v>20.461258268771644</v>
      </c>
      <c r="E26" s="9"/>
      <c r="F26" s="29"/>
      <c r="G26" s="29"/>
      <c r="H26" s="10"/>
    </row>
    <row r="27" spans="1:8" s="2" customFormat="1" ht="26.1" customHeight="1">
      <c r="A27" s="17" t="s">
        <v>5</v>
      </c>
      <c r="B27" s="44" t="s">
        <v>10</v>
      </c>
      <c r="C27" s="44" t="s">
        <v>10</v>
      </c>
      <c r="D27" s="44" t="s">
        <v>10</v>
      </c>
      <c r="E27" s="9"/>
      <c r="F27" s="30"/>
      <c r="G27" s="35"/>
    </row>
    <row r="28" spans="1:8" ht="6.75" customHeight="1">
      <c r="A28" s="20"/>
      <c r="B28" s="39"/>
      <c r="C28" s="39"/>
      <c r="D28" s="39"/>
    </row>
    <row r="29" spans="1:8" ht="18" customHeight="1">
      <c r="B29" s="28"/>
      <c r="C29" s="28"/>
      <c r="D29" s="28"/>
      <c r="E29" s="25"/>
    </row>
  </sheetData>
  <mergeCells count="3">
    <mergeCell ref="B16:D16"/>
    <mergeCell ref="A3:A4"/>
    <mergeCell ref="B3:E3"/>
  </mergeCells>
  <phoneticPr fontId="2" type="noConversion"/>
  <pageMargins left="0.98425196850393704" right="0.78740157480314965" top="0.78740157480314965" bottom="0.19685039370078741" header="0.51181102362204722" footer="0.51181102362204722"/>
  <pageSetup paperSize="9" scale="99" firstPageNumber="9" orientation="portrait" useFirstPageNumber="1" r:id="rId1"/>
  <headerFooter alignWithMargins="0">
    <oddHeader>&amp;R&amp;"TH SarabunPSK,Regular"&amp;16 25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2019-02-22T07:20:16Z</cp:lastPrinted>
  <dcterms:created xsi:type="dcterms:W3CDTF">2000-11-20T04:06:35Z</dcterms:created>
  <dcterms:modified xsi:type="dcterms:W3CDTF">2019-03-14T09:16:07Z</dcterms:modified>
</cp:coreProperties>
</file>