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5\1\"/>
    </mc:Choice>
  </mc:AlternateContent>
  <bookViews>
    <workbookView xWindow="0" yWindow="0" windowWidth="20490" windowHeight="7650"/>
  </bookViews>
  <sheets>
    <sheet name="ตารางที่2" sheetId="1" r:id="rId1"/>
  </sheets>
  <definedNames>
    <definedName name="_xlnm.Print_Area" localSheetId="0">ตารางที่2!$A$1:$D$39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4" i="1"/>
  <c r="B34" i="1"/>
  <c r="D33" i="1"/>
  <c r="C33" i="1"/>
  <c r="B33" i="1"/>
  <c r="D32" i="1"/>
  <c r="C32" i="1"/>
  <c r="B32" i="1"/>
  <c r="C31" i="1"/>
  <c r="D30" i="1"/>
  <c r="B30" i="1"/>
  <c r="D29" i="1"/>
  <c r="C29" i="1"/>
  <c r="B29" i="1"/>
  <c r="C28" i="1"/>
  <c r="B28" i="1"/>
  <c r="C27" i="1"/>
  <c r="D26" i="1"/>
  <c r="C26" i="1"/>
  <c r="B26" i="1"/>
  <c r="D25" i="1"/>
  <c r="C25" i="1"/>
  <c r="C22" i="1" s="1"/>
  <c r="B25" i="1"/>
  <c r="D24" i="1"/>
  <c r="C24" i="1"/>
  <c r="B24" i="1"/>
  <c r="D23" i="1"/>
  <c r="C23" i="1"/>
  <c r="B23" i="1"/>
  <c r="D14" i="1"/>
  <c r="D31" i="1" s="1"/>
  <c r="C14" i="1"/>
  <c r="B14" i="1"/>
  <c r="B31" i="1" s="1"/>
  <c r="D10" i="1"/>
  <c r="D27" i="1" s="1"/>
  <c r="C10" i="1"/>
  <c r="B10" i="1"/>
  <c r="B27" i="1" s="1"/>
  <c r="D22" i="1" l="1"/>
</calcChain>
</file>

<file path=xl/sharedStrings.xml><?xml version="1.0" encoding="utf-8"?>
<sst xmlns="http://schemas.openxmlformats.org/spreadsheetml/2006/main" count="53" uniqueCount="25">
  <si>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</si>
  <si>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</si>
  <si>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 xml:space="preserve"> รวม</t>
  </si>
  <si>
    <t xml:space="preserve">                       ชาย</t>
  </si>
  <si>
    <t xml:space="preserve">                        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</si>
  <si>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</si>
  <si>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</si>
  <si>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</si>
  <si>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</si>
  <si>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</si>
  <si>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</si>
  <si>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</si>
  <si>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</si>
  <si>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</si>
  <si>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</si>
  <si>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</si>
  <si>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</si>
  <si>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</si>
  <si>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</si>
  <si>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</si>
  <si>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</si>
  <si>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</si>
  <si>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</si>
  <si>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</si>
  <si>
    <t xml:space="preserve">             --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</si>
</sst>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3" fontId="2" fillId="0" borderId="0" xfId="1" applyNumberFormat="1" applyFont="1"/>
    <xf numFmtId="3" fontId="3" fillId="0" borderId="0" xfId="1" applyNumberFormat="1" applyFont="1"/>
    <xf numFmtId="3" fontId="4" fillId="0" borderId="0" xfId="1" applyNumberFormat="1" applyFont="1"/>
    <xf numFmtId="3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right"/>
    </xf>
    <xf numFmtId="0" fontId="3" fillId="0" borderId="2" xfId="1" applyFont="1" applyBorder="1"/>
    <xf numFmtId="3" fontId="3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vertical="center"/>
    </xf>
    <xf numFmtId="3" fontId="5" fillId="0" borderId="0" xfId="1" applyNumberFormat="1" applyFont="1"/>
    <xf numFmtId="3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vertical="center"/>
    </xf>
    <xf numFmtId="3" fontId="6" fillId="0" borderId="0" xfId="1" applyNumberFormat="1" applyFont="1"/>
    <xf numFmtId="3" fontId="6" fillId="0" borderId="0" xfId="1" applyNumberFormat="1" applyFont="1" applyAlignment="1">
      <alignment horizontal="left"/>
    </xf>
    <xf numFmtId="3" fontId="7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/>
    <xf numFmtId="164" fontId="3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right"/>
    </xf>
    <xf numFmtId="164" fontId="5" fillId="0" borderId="0" xfId="1" applyNumberFormat="1" applyFont="1"/>
    <xf numFmtId="165" fontId="9" fillId="2" borderId="0" xfId="1" applyNumberFormat="1" applyFont="1" applyFill="1" applyAlignment="1">
      <alignment horizontal="right"/>
    </xf>
    <xf numFmtId="165" fontId="9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164" fontId="6" fillId="0" borderId="0" xfId="1" applyNumberFormat="1" applyFont="1"/>
    <xf numFmtId="164" fontId="6" fillId="0" borderId="0" xfId="1" applyNumberFormat="1" applyFont="1" applyAlignment="1">
      <alignment horizontal="left"/>
    </xf>
    <xf numFmtId="164" fontId="9" fillId="2" borderId="0" xfId="1" applyNumberFormat="1" applyFont="1" applyFill="1" applyAlignment="1">
      <alignment horizontal="right"/>
    </xf>
    <xf numFmtId="164" fontId="6" fillId="0" borderId="3" xfId="1" applyNumberFormat="1" applyFont="1" applyBorder="1" applyAlignment="1">
      <alignment horizontal="left"/>
    </xf>
    <xf numFmtId="165" fontId="9" fillId="0" borderId="3" xfId="1" applyNumberFormat="1" applyFont="1" applyBorder="1" applyAlignment="1">
      <alignment horizontal="right"/>
    </xf>
    <xf numFmtId="165" fontId="9" fillId="0" borderId="0" xfId="1" quotePrefix="1" applyNumberFormat="1" applyFont="1" applyAlignment="1">
      <alignment horizontal="right"/>
    </xf>
    <xf numFmtId="0" fontId="10" fillId="0" borderId="0" xfId="1" applyFont="1"/>
    <xf numFmtId="164" fontId="4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zoomScaleNormal="100" workbookViewId="0">
      <selection activeCell="H6" sqref="H6"/>
    </sheetView>
  </sheetViews>
  <sheetFormatPr defaultRowHeight="24" x14ac:dyDescent="0.55000000000000004"/>
  <cols>
    <col min="1" max="1" width="31.42578125" style="1" customWidth="1"/>
    <col min="2" max="3" width="19.7109375" style="3" customWidth="1"/>
    <col min="4" max="4" width="18.28515625" style="3" customWidth="1"/>
    <col min="5" max="16384" width="9.140625" style="3"/>
  </cols>
  <sheetData>
    <row r="1" spans="1:4" s="1" customFormat="1" ht="26.25" customHeight="1" x14ac:dyDescent="0.55000000000000004">
      <c r="A1" s="1" t="s">
        <v>0</v>
      </c>
      <c r="B1" s="2"/>
      <c r="C1" s="2"/>
      <c r="D1" s="2"/>
    </row>
    <row r="2" spans="1:4" ht="14.25" customHeight="1" x14ac:dyDescent="0.55000000000000004">
      <c r="B2" s="1"/>
      <c r="C2" s="1"/>
      <c r="D2" s="1"/>
    </row>
    <row r="3" spans="1:4" s="2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4" s="2" customFormat="1" ht="20.25" customHeight="1" x14ac:dyDescent="0.5">
      <c r="C4" s="6" t="s">
        <v>5</v>
      </c>
      <c r="D4" s="7"/>
    </row>
    <row r="5" spans="1:4" s="10" customFormat="1" ht="21" customHeight="1" x14ac:dyDescent="0.5">
      <c r="A5" s="8" t="s">
        <v>6</v>
      </c>
      <c r="B5" s="9">
        <v>783375</v>
      </c>
      <c r="C5" s="9">
        <v>379404</v>
      </c>
      <c r="D5" s="9">
        <v>403971</v>
      </c>
    </row>
    <row r="6" spans="1:4" s="13" customFormat="1" ht="21" customHeight="1" x14ac:dyDescent="0.5">
      <c r="A6" s="11" t="s">
        <v>7</v>
      </c>
      <c r="B6" s="12">
        <v>10518.6</v>
      </c>
      <c r="C6" s="12">
        <v>2103.4</v>
      </c>
      <c r="D6" s="12">
        <v>8415.2000000000007</v>
      </c>
    </row>
    <row r="7" spans="1:4" s="13" customFormat="1" ht="21" customHeight="1" x14ac:dyDescent="0.5">
      <c r="A7" s="14" t="s">
        <v>8</v>
      </c>
      <c r="B7" s="12">
        <v>142139.6</v>
      </c>
      <c r="C7" s="12">
        <v>52966.35</v>
      </c>
      <c r="D7" s="12">
        <v>89173.25</v>
      </c>
    </row>
    <row r="8" spans="1:4" s="13" customFormat="1" ht="21" customHeight="1" x14ac:dyDescent="0.5">
      <c r="A8" s="15" t="s">
        <v>9</v>
      </c>
      <c r="B8" s="12">
        <v>97207.38</v>
      </c>
      <c r="C8" s="12">
        <v>55858.86</v>
      </c>
      <c r="D8" s="12">
        <v>41348.519999999997</v>
      </c>
    </row>
    <row r="9" spans="1:4" s="13" customFormat="1" ht="21" customHeight="1" x14ac:dyDescent="0.5">
      <c r="A9" s="15" t="s">
        <v>10</v>
      </c>
      <c r="B9" s="12">
        <v>149056.79</v>
      </c>
      <c r="C9" s="12">
        <v>79347.199999999997</v>
      </c>
      <c r="D9" s="12">
        <v>69709.59</v>
      </c>
    </row>
    <row r="10" spans="1:4" s="14" customFormat="1" ht="21" customHeight="1" x14ac:dyDescent="0.5">
      <c r="A10" s="14" t="s">
        <v>11</v>
      </c>
      <c r="B10" s="14">
        <f>SUM(B11:B13)</f>
        <v>183042.37</v>
      </c>
      <c r="C10" s="14">
        <f>SUM(C11:C13)</f>
        <v>86290.84</v>
      </c>
      <c r="D10" s="14">
        <f>SUM(D11:D13)</f>
        <v>96751.53</v>
      </c>
    </row>
    <row r="11" spans="1:4" s="14" customFormat="1" ht="21" customHeight="1" x14ac:dyDescent="0.5">
      <c r="A11" s="15" t="s">
        <v>12</v>
      </c>
      <c r="B11" s="12">
        <v>131370.32</v>
      </c>
      <c r="C11" s="12">
        <v>59698.65</v>
      </c>
      <c r="D11" s="12">
        <v>71671.67</v>
      </c>
    </row>
    <row r="12" spans="1:4" s="14" customFormat="1" ht="21" customHeight="1" x14ac:dyDescent="0.5">
      <c r="A12" s="15" t="s">
        <v>13</v>
      </c>
      <c r="B12" s="12">
        <v>51271.62</v>
      </c>
      <c r="C12" s="12">
        <v>26592.19</v>
      </c>
      <c r="D12" s="12">
        <v>24679.43</v>
      </c>
    </row>
    <row r="13" spans="1:4" s="14" customFormat="1" ht="21" customHeight="1" x14ac:dyDescent="0.5">
      <c r="A13" s="15" t="s">
        <v>14</v>
      </c>
      <c r="B13" s="12">
        <v>400.43</v>
      </c>
      <c r="C13" s="12" t="s">
        <v>15</v>
      </c>
      <c r="D13" s="12">
        <v>400.43</v>
      </c>
    </row>
    <row r="14" spans="1:4" s="14" customFormat="1" ht="21" customHeight="1" x14ac:dyDescent="0.5">
      <c r="A14" s="14" t="s">
        <v>16</v>
      </c>
      <c r="B14" s="12">
        <f>SUM(B15:B19)</f>
        <v>201410.25</v>
      </c>
      <c r="C14" s="12">
        <f>SUM(C15:C19)</f>
        <v>102837.35</v>
      </c>
      <c r="D14" s="12">
        <f>SUM(D15:D19)</f>
        <v>98572.91</v>
      </c>
    </row>
    <row r="15" spans="1:4" s="13" customFormat="1" ht="21" customHeight="1" x14ac:dyDescent="0.5">
      <c r="A15" s="15" t="s">
        <v>17</v>
      </c>
      <c r="B15" s="12">
        <v>110053.55</v>
      </c>
      <c r="C15" s="12">
        <v>50415.16</v>
      </c>
      <c r="D15" s="12">
        <v>59638.400000000001</v>
      </c>
    </row>
    <row r="16" spans="1:4" s="13" customFormat="1" ht="21" customHeight="1" x14ac:dyDescent="0.5">
      <c r="A16" s="15" t="s">
        <v>18</v>
      </c>
      <c r="B16" s="12">
        <v>72470.899999999994</v>
      </c>
      <c r="C16" s="12">
        <v>46538.17</v>
      </c>
      <c r="D16" s="12">
        <v>25932.73</v>
      </c>
    </row>
    <row r="17" spans="1:4" s="13" customFormat="1" ht="21" customHeight="1" x14ac:dyDescent="0.5">
      <c r="A17" s="15" t="s">
        <v>19</v>
      </c>
      <c r="B17" s="12">
        <v>18885.8</v>
      </c>
      <c r="C17" s="12">
        <v>5884.02</v>
      </c>
      <c r="D17" s="12">
        <v>13001.78</v>
      </c>
    </row>
    <row r="18" spans="1:4" s="13" customFormat="1" ht="21" customHeight="1" x14ac:dyDescent="0.5">
      <c r="A18" s="15" t="s">
        <v>20</v>
      </c>
      <c r="B18" s="9" t="s">
        <v>15</v>
      </c>
      <c r="C18" s="12" t="s">
        <v>15</v>
      </c>
      <c r="D18" s="12" t="s">
        <v>15</v>
      </c>
    </row>
    <row r="19" spans="1:4" s="13" customFormat="1" ht="21" customHeight="1" x14ac:dyDescent="0.5">
      <c r="A19" s="15" t="s">
        <v>21</v>
      </c>
      <c r="B19" s="9" t="s">
        <v>15</v>
      </c>
      <c r="C19" s="12" t="s">
        <v>15</v>
      </c>
      <c r="D19" s="12" t="s">
        <v>15</v>
      </c>
    </row>
    <row r="20" spans="1:4" s="13" customFormat="1" ht="12" customHeight="1" x14ac:dyDescent="0.5">
      <c r="A20" s="15"/>
      <c r="B20" s="16"/>
      <c r="C20" s="16"/>
      <c r="D20" s="16"/>
    </row>
    <row r="21" spans="1:4" s="14" customFormat="1" ht="18" customHeight="1" x14ac:dyDescent="0.5">
      <c r="A21" s="2"/>
      <c r="B21" s="2"/>
      <c r="C21" s="17" t="s">
        <v>22</v>
      </c>
      <c r="D21" s="18"/>
    </row>
    <row r="22" spans="1:4" s="14" customFormat="1" ht="18.75" customHeight="1" x14ac:dyDescent="0.5">
      <c r="A22" s="19" t="s">
        <v>6</v>
      </c>
      <c r="B22" s="20">
        <v>100</v>
      </c>
      <c r="C22" s="20">
        <f>SUM(C23:C27,C31,C36)</f>
        <v>99.999999999999986</v>
      </c>
      <c r="D22" s="20">
        <f>SUM(D23:D27,D31,D36)</f>
        <v>100</v>
      </c>
    </row>
    <row r="23" spans="1:4" s="14" customFormat="1" ht="21" customHeight="1" x14ac:dyDescent="0.5">
      <c r="A23" s="21" t="s">
        <v>7</v>
      </c>
      <c r="B23" s="22">
        <f>B6/$B$5*100</f>
        <v>1.3427285782671134</v>
      </c>
      <c r="C23" s="23">
        <f>(100/$C$5)*C6</f>
        <v>0.55439584189940017</v>
      </c>
      <c r="D23" s="24">
        <f>D6/$D$5*100</f>
        <v>2.0831198279084395</v>
      </c>
    </row>
    <row r="24" spans="1:4" s="14" customFormat="1" ht="21" customHeight="1" x14ac:dyDescent="0.5">
      <c r="A24" s="25" t="s">
        <v>8</v>
      </c>
      <c r="B24" s="22">
        <f t="shared" ref="B24:B34" si="0">B7/$B$5*100</f>
        <v>18.144515717249082</v>
      </c>
      <c r="C24" s="23">
        <f t="shared" ref="C24:C33" si="1">(100/$C$5)*C7</f>
        <v>13.960408957206566</v>
      </c>
      <c r="D24" s="24">
        <f t="shared" ref="D24:D34" si="2">D7/$D$5*100</f>
        <v>22.074171165751995</v>
      </c>
    </row>
    <row r="25" spans="1:4" s="14" customFormat="1" ht="21" customHeight="1" x14ac:dyDescent="0.5">
      <c r="A25" s="26" t="s">
        <v>9</v>
      </c>
      <c r="B25" s="22">
        <f t="shared" si="0"/>
        <v>12.408792723791288</v>
      </c>
      <c r="C25" s="23">
        <f t="shared" si="1"/>
        <v>14.72279153619888</v>
      </c>
      <c r="D25" s="24">
        <f t="shared" si="2"/>
        <v>10.235516905916512</v>
      </c>
    </row>
    <row r="26" spans="1:4" s="14" customFormat="1" ht="21" customHeight="1" x14ac:dyDescent="0.5">
      <c r="A26" s="15" t="s">
        <v>10</v>
      </c>
      <c r="B26" s="22">
        <f t="shared" si="0"/>
        <v>19.027514281155259</v>
      </c>
      <c r="C26" s="23">
        <f t="shared" si="1"/>
        <v>20.913643504022097</v>
      </c>
      <c r="D26" s="24">
        <f t="shared" si="2"/>
        <v>17.256087689462856</v>
      </c>
    </row>
    <row r="27" spans="1:4" s="14" customFormat="1" ht="21" customHeight="1" x14ac:dyDescent="0.5">
      <c r="A27" s="14" t="s">
        <v>11</v>
      </c>
      <c r="B27" s="23">
        <f t="shared" si="0"/>
        <v>23.365868198500078</v>
      </c>
      <c r="C27" s="23">
        <f t="shared" si="1"/>
        <v>22.743787624801001</v>
      </c>
      <c r="D27" s="27">
        <f>D10/$D$5*100</f>
        <v>23.95011770646903</v>
      </c>
    </row>
    <row r="28" spans="1:4" s="14" customFormat="1" ht="21" customHeight="1" x14ac:dyDescent="0.5">
      <c r="A28" s="15" t="s">
        <v>12</v>
      </c>
      <c r="B28" s="23">
        <f t="shared" si="0"/>
        <v>16.769787138981972</v>
      </c>
      <c r="C28" s="23">
        <f t="shared" si="1"/>
        <v>15.734849922510042</v>
      </c>
      <c r="D28" s="27">
        <v>17.8</v>
      </c>
    </row>
    <row r="29" spans="1:4" s="14" customFormat="1" ht="21" customHeight="1" x14ac:dyDescent="0.5">
      <c r="A29" s="15" t="s">
        <v>13</v>
      </c>
      <c r="B29" s="23">
        <f t="shared" si="0"/>
        <v>6.5449650550502643</v>
      </c>
      <c r="C29" s="23">
        <f t="shared" si="1"/>
        <v>7.0089377022909609</v>
      </c>
      <c r="D29" s="27">
        <f t="shared" si="2"/>
        <v>6.1092083342616181</v>
      </c>
    </row>
    <row r="30" spans="1:4" s="14" customFormat="1" ht="21" customHeight="1" x14ac:dyDescent="0.5">
      <c r="A30" s="15" t="s">
        <v>14</v>
      </c>
      <c r="B30" s="23">
        <f t="shared" si="0"/>
        <v>5.1116004467847455E-2</v>
      </c>
      <c r="C30" s="23" t="s">
        <v>15</v>
      </c>
      <c r="D30" s="27">
        <f t="shared" si="2"/>
        <v>9.9123451930955453E-2</v>
      </c>
    </row>
    <row r="31" spans="1:4" s="14" customFormat="1" ht="21" customHeight="1" x14ac:dyDescent="0.5">
      <c r="A31" s="14" t="s">
        <v>16</v>
      </c>
      <c r="B31" s="23">
        <f t="shared" si="0"/>
        <v>25.710579224509335</v>
      </c>
      <c r="C31" s="22">
        <f t="shared" si="1"/>
        <v>27.104972535872054</v>
      </c>
      <c r="D31" s="24">
        <f t="shared" si="2"/>
        <v>24.400986704491164</v>
      </c>
    </row>
    <row r="32" spans="1:4" s="14" customFormat="1" ht="21" customHeight="1" x14ac:dyDescent="0.5">
      <c r="A32" s="26" t="s">
        <v>17</v>
      </c>
      <c r="B32" s="23">
        <f t="shared" si="0"/>
        <v>14.048642093505665</v>
      </c>
      <c r="C32" s="22">
        <f t="shared" si="1"/>
        <v>13.287988529377657</v>
      </c>
      <c r="D32" s="24">
        <f t="shared" si="2"/>
        <v>14.763039921182461</v>
      </c>
    </row>
    <row r="33" spans="1:4" s="14" customFormat="1" ht="21" customHeight="1" x14ac:dyDescent="0.5">
      <c r="A33" s="26" t="s">
        <v>18</v>
      </c>
      <c r="B33" s="23">
        <f t="shared" si="0"/>
        <v>9.2511121748843141</v>
      </c>
      <c r="C33" s="22">
        <f t="shared" si="1"/>
        <v>12.26612529124627</v>
      </c>
      <c r="D33" s="24">
        <f t="shared" si="2"/>
        <v>6.4194533766037658</v>
      </c>
    </row>
    <row r="34" spans="1:4" s="14" customFormat="1" ht="21" customHeight="1" x14ac:dyDescent="0.5">
      <c r="A34" s="26" t="s">
        <v>19</v>
      </c>
      <c r="B34" s="23">
        <f t="shared" si="0"/>
        <v>2.4108249561193551</v>
      </c>
      <c r="C34" s="22">
        <v>1.5</v>
      </c>
      <c r="D34" s="24">
        <f t="shared" si="2"/>
        <v>3.2184934067049373</v>
      </c>
    </row>
    <row r="35" spans="1:4" s="14" customFormat="1" ht="21" customHeight="1" x14ac:dyDescent="0.5">
      <c r="A35" s="26" t="s">
        <v>20</v>
      </c>
      <c r="B35" s="23" t="s">
        <v>15</v>
      </c>
      <c r="C35" s="23" t="s">
        <v>15</v>
      </c>
      <c r="D35" s="23" t="s">
        <v>15</v>
      </c>
    </row>
    <row r="36" spans="1:4" s="14" customFormat="1" ht="21" customHeight="1" x14ac:dyDescent="0.5">
      <c r="A36" s="28" t="s">
        <v>21</v>
      </c>
      <c r="B36" s="29" t="s">
        <v>15</v>
      </c>
      <c r="C36" s="29" t="s">
        <v>15</v>
      </c>
      <c r="D36" s="29" t="s">
        <v>15</v>
      </c>
    </row>
    <row r="37" spans="1:4" s="14" customFormat="1" ht="3.75" customHeight="1" x14ac:dyDescent="0.5">
      <c r="A37" s="26"/>
      <c r="B37" s="30"/>
      <c r="C37" s="23"/>
      <c r="D37" s="23">
        <f>(100/$D$5)*D20</f>
        <v>0</v>
      </c>
    </row>
    <row r="38" spans="1:4" ht="20.25" customHeight="1" x14ac:dyDescent="0.55000000000000004">
      <c r="A38" s="31" t="s">
        <v>23</v>
      </c>
    </row>
    <row r="39" spans="1:4" ht="14.25" customHeight="1" x14ac:dyDescent="0.55000000000000004">
      <c r="A39" s="31" t="s">
        <v>24</v>
      </c>
    </row>
    <row r="40" spans="1:4" ht="26.25" customHeight="1" x14ac:dyDescent="0.55000000000000004">
      <c r="C40" s="32"/>
    </row>
    <row r="41" spans="1:4" ht="26.25" customHeight="1" x14ac:dyDescent="0.55000000000000004">
      <c r="C41" s="32"/>
    </row>
    <row r="42" spans="1:4" ht="26.25" customHeight="1" x14ac:dyDescent="0.55000000000000004">
      <c r="C42" s="32"/>
    </row>
    <row r="43" spans="1:4" x14ac:dyDescent="0.55000000000000004">
      <c r="C43" s="32"/>
    </row>
  </sheetData>
  <pageMargins left="1.1023622047244095" right="0.70866141732283472" top="0.74803149606299213" bottom="0.74803149606299213" header="0.31496062992125984" footer="0.31496062992125984"/>
  <pageSetup paperSize="9" orientation="portrait" verticalDpi="0" r:id="rId1"/>
  <headerFooter>
    <oddHeader>&amp;C19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2022-07-18T06:27:22Z</dcterms:created>
  <dcterms:modified xsi:type="dcterms:W3CDTF">2022-07-18T06:27:26Z</dcterms:modified>
</cp:coreProperties>
</file>