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C004849-D122-4793-8280-56E51A820334}" xr6:coauthVersionLast="47" xr6:coauthVersionMax="47" xr10:uidLastSave="{00000000-0000-0000-0000-000000000000}"/>
  <bookViews>
    <workbookView xWindow="-108" yWindow="-108" windowWidth="23256" windowHeight="12576" xr2:uid="{AC5AB2D0-2E83-484A-A2F0-E689A35C7B44}"/>
  </bookViews>
  <sheets>
    <sheet name="ตารางที่2" sheetId="1" r:id="rId1"/>
  </sheets>
  <definedNames>
    <definedName name="_xlnm.Print_Area" localSheetId="0">ตารางที่2!$A$1:$D$37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D10" i="1"/>
  <c r="B14" i="1"/>
  <c r="C14" i="1"/>
  <c r="D14" i="1"/>
  <c r="B22" i="1"/>
  <c r="C22" i="1"/>
  <c r="D22" i="1"/>
  <c r="B23" i="1"/>
  <c r="C23" i="1"/>
  <c r="D23" i="1"/>
  <c r="B24" i="1"/>
  <c r="C24" i="1"/>
  <c r="C21" i="1" s="1"/>
  <c r="D24" i="1"/>
  <c r="B25" i="1"/>
  <c r="C25" i="1"/>
  <c r="D25" i="1"/>
  <c r="C26" i="1"/>
  <c r="D26" i="1"/>
  <c r="B27" i="1"/>
  <c r="C27" i="1"/>
  <c r="D27" i="1"/>
  <c r="B28" i="1"/>
  <c r="C28" i="1"/>
  <c r="D28" i="1"/>
  <c r="B30" i="1"/>
  <c r="C30" i="1"/>
  <c r="D30" i="1"/>
  <c r="D21" i="1" s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<sst xmlns="http://schemas.openxmlformats.org/spreadsheetml/2006/main" count="52" uniqueCount="27">
  <si>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</si>
  <si>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ไตรมาสที่ 4 เดือนตุลาคม - ธันวาคม  พ.ศ. 2565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</si>
  <si>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</si>
  <si>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</si>
  <si>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</si>
  <si>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</si>
  <si>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</si>
  <si>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</si>
  <si>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</si>
  <si>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</si>
  <si>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</si>
  <si>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</si>
  <si>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</si>
  <si>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</si>
  <si>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</si>
  <si>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</si>
  <si>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</si>
  <si>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</si>
  <si>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</si>
  <si>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…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</si>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</sst>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0" fontId="5" fillId="0" borderId="0" xfId="0" applyFont="1"/>
    <xf numFmtId="187" fontId="4" fillId="0" borderId="0" xfId="0" applyNumberFormat="1" applyFont="1"/>
    <xf numFmtId="0" fontId="4" fillId="0" borderId="0" xfId="0" applyFont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188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left" vertical="center"/>
    </xf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4645-7953-4B8D-94ED-B720178CB1AA}">
  <dimension ref="A1:J38"/>
  <sheetViews>
    <sheetView tabSelected="1" zoomScaleNormal="100" workbookViewId="0">
      <selection activeCell="R23" sqref="R23"/>
    </sheetView>
  </sheetViews>
  <sheetFormatPr defaultColWidth="7.25" defaultRowHeight="26.25" customHeight="1" x14ac:dyDescent="0.4"/>
  <cols>
    <col min="1" max="1" width="34.125" style="2" customWidth="1"/>
    <col min="2" max="2" width="18.75" style="1" customWidth="1"/>
    <col min="3" max="3" width="19.125" style="1" customWidth="1"/>
    <col min="4" max="4" width="19.75" style="1" customWidth="1"/>
    <col min="5" max="5" width="9.125" style="1"/>
    <col min="6" max="6" width="9" style="1" customWidth="1"/>
    <col min="7" max="7" width="9.125" style="1"/>
    <col min="8" max="8" width="9" style="1" customWidth="1"/>
    <col min="9" max="16384" width="7.25" style="1"/>
  </cols>
  <sheetData>
    <row r="1" spans="1:10" s="2" customFormat="1" ht="26.25" customHeight="1" x14ac:dyDescent="0.4">
      <c r="A1" s="2" t="s">
        <v>26</v>
      </c>
      <c r="B1" s="3"/>
      <c r="C1" s="3"/>
      <c r="D1" s="3"/>
      <c r="E1" s="32"/>
    </row>
    <row r="2" spans="1:10" ht="12.75" customHeight="1" x14ac:dyDescent="0.4"/>
    <row r="3" spans="1:10" s="27" customFormat="1" ht="24" customHeight="1" x14ac:dyDescent="0.35">
      <c r="A3" s="31" t="s">
        <v>25</v>
      </c>
      <c r="B3" s="30" t="s">
        <v>24</v>
      </c>
      <c r="C3" s="30" t="s">
        <v>23</v>
      </c>
      <c r="D3" s="30" t="s">
        <v>22</v>
      </c>
      <c r="E3" s="17"/>
    </row>
    <row r="4" spans="1:10" s="27" customFormat="1" ht="21.6" customHeight="1" x14ac:dyDescent="0.35">
      <c r="B4" s="28"/>
      <c r="C4" s="29" t="s">
        <v>21</v>
      </c>
      <c r="D4" s="28"/>
    </row>
    <row r="5" spans="1:10" s="7" customFormat="1" ht="21.6" customHeight="1" x14ac:dyDescent="0.3">
      <c r="A5" s="17" t="s">
        <v>17</v>
      </c>
      <c r="B5" s="26">
        <v>759289</v>
      </c>
      <c r="C5" s="26">
        <v>360068</v>
      </c>
      <c r="D5" s="26">
        <v>399221</v>
      </c>
      <c r="E5" s="24"/>
      <c r="F5" s="22"/>
      <c r="G5" s="21"/>
      <c r="H5" s="21"/>
    </row>
    <row r="6" spans="1:10" s="7" customFormat="1" ht="21.6" customHeight="1" x14ac:dyDescent="0.35">
      <c r="A6" s="3" t="s">
        <v>16</v>
      </c>
      <c r="B6" s="18">
        <v>13232.77</v>
      </c>
      <c r="C6" s="18">
        <v>1726.74</v>
      </c>
      <c r="D6" s="18">
        <v>11506.03</v>
      </c>
      <c r="E6" s="14"/>
      <c r="F6" s="22"/>
      <c r="G6" s="21"/>
      <c r="H6" s="21"/>
    </row>
    <row r="7" spans="1:10" s="7" customFormat="1" ht="21.6" customHeight="1" x14ac:dyDescent="0.35">
      <c r="A7" s="3" t="s">
        <v>15</v>
      </c>
      <c r="B7" s="14">
        <v>218225.02</v>
      </c>
      <c r="C7" s="14">
        <v>83211.22</v>
      </c>
      <c r="D7" s="18">
        <v>135013.79999999999</v>
      </c>
      <c r="E7" s="24"/>
      <c r="F7" s="22"/>
      <c r="G7" s="21"/>
      <c r="H7" s="21"/>
    </row>
    <row r="8" spans="1:10" s="7" customFormat="1" ht="21.6" customHeight="1" x14ac:dyDescent="0.35">
      <c r="A8" s="11" t="s">
        <v>14</v>
      </c>
      <c r="B8" s="14">
        <v>131530.98000000001</v>
      </c>
      <c r="C8" s="14">
        <v>70045.52</v>
      </c>
      <c r="D8" s="25">
        <v>61485.46</v>
      </c>
      <c r="E8" s="24"/>
      <c r="F8" s="22"/>
      <c r="G8" s="21"/>
      <c r="H8" s="21"/>
      <c r="I8" s="3"/>
      <c r="J8" s="3"/>
    </row>
    <row r="9" spans="1:10" s="7" customFormat="1" ht="21.6" customHeight="1" x14ac:dyDescent="0.35">
      <c r="A9" s="11" t="s">
        <v>13</v>
      </c>
      <c r="B9" s="14">
        <v>139707.42000000001</v>
      </c>
      <c r="C9" s="25">
        <v>78974.710000000006</v>
      </c>
      <c r="D9" s="18">
        <v>60732.7</v>
      </c>
      <c r="E9" s="24"/>
      <c r="F9" s="22"/>
      <c r="G9" s="21"/>
      <c r="H9" s="21"/>
      <c r="I9" s="3"/>
      <c r="J9" s="3"/>
    </row>
    <row r="10" spans="1:10" s="3" customFormat="1" ht="21.6" customHeight="1" x14ac:dyDescent="0.35">
      <c r="A10" s="3" t="s">
        <v>12</v>
      </c>
      <c r="B10" s="25">
        <f>SUM(B11:B13)</f>
        <v>123543.01</v>
      </c>
      <c r="C10" s="25">
        <f>SUM(C11:C13)</f>
        <v>63650.01</v>
      </c>
      <c r="D10" s="25">
        <f>SUM(D11:D13)</f>
        <v>59892.99</v>
      </c>
      <c r="E10" s="24"/>
      <c r="F10" s="22"/>
      <c r="G10" s="21"/>
      <c r="H10" s="21"/>
    </row>
    <row r="11" spans="1:10" s="3" customFormat="1" ht="21.6" customHeight="1" x14ac:dyDescent="0.35">
      <c r="A11" s="11" t="s">
        <v>11</v>
      </c>
      <c r="B11" s="25">
        <v>103576.76</v>
      </c>
      <c r="C11" s="18">
        <v>53704.05</v>
      </c>
      <c r="D11" s="18">
        <v>49872.71</v>
      </c>
      <c r="E11" s="24"/>
      <c r="F11" s="22"/>
      <c r="G11" s="21"/>
      <c r="H11" s="21"/>
    </row>
    <row r="12" spans="1:10" s="3" customFormat="1" ht="21.6" customHeight="1" x14ac:dyDescent="0.35">
      <c r="A12" s="11" t="s">
        <v>10</v>
      </c>
      <c r="B12" s="25">
        <v>19966.25</v>
      </c>
      <c r="C12" s="25">
        <v>9945.9599999999991</v>
      </c>
      <c r="D12" s="25">
        <v>10020.280000000001</v>
      </c>
      <c r="E12" s="24"/>
      <c r="F12" s="22"/>
      <c r="G12" s="21"/>
      <c r="H12" s="21"/>
    </row>
    <row r="13" spans="1:10" s="3" customFormat="1" ht="21.6" customHeight="1" x14ac:dyDescent="0.35">
      <c r="A13" s="13" t="s">
        <v>20</v>
      </c>
      <c r="B13" s="18" t="s">
        <v>19</v>
      </c>
      <c r="C13" s="18" t="s">
        <v>19</v>
      </c>
      <c r="D13" s="18" t="s">
        <v>19</v>
      </c>
      <c r="E13" s="24"/>
    </row>
    <row r="14" spans="1:10" s="3" customFormat="1" ht="21.6" customHeight="1" x14ac:dyDescent="0.35">
      <c r="A14" s="3" t="s">
        <v>8</v>
      </c>
      <c r="B14" s="25">
        <f>SUM(B15:B17)</f>
        <v>132913.28</v>
      </c>
      <c r="C14" s="25">
        <f>SUM(C15:C17)</f>
        <v>62323.26</v>
      </c>
      <c r="D14" s="25">
        <f>SUM(D15:D17)</f>
        <v>70590.02</v>
      </c>
      <c r="E14" s="24"/>
    </row>
    <row r="15" spans="1:10" s="7" customFormat="1" ht="21.6" customHeight="1" x14ac:dyDescent="0.35">
      <c r="A15" s="13" t="s">
        <v>7</v>
      </c>
      <c r="B15" s="14">
        <v>79139.25</v>
      </c>
      <c r="C15" s="18">
        <v>37143.96</v>
      </c>
      <c r="D15" s="18">
        <v>41995.29</v>
      </c>
      <c r="E15" s="24"/>
      <c r="F15" s="22"/>
      <c r="G15" s="21"/>
      <c r="H15" s="21"/>
    </row>
    <row r="16" spans="1:10" s="7" customFormat="1" ht="21.6" customHeight="1" x14ac:dyDescent="0.3">
      <c r="A16" s="13" t="s">
        <v>6</v>
      </c>
      <c r="B16" s="14">
        <v>36359.980000000003</v>
      </c>
      <c r="C16" s="14">
        <v>19141.73</v>
      </c>
      <c r="D16" s="14">
        <v>17218.25</v>
      </c>
      <c r="E16" s="24"/>
      <c r="F16" s="22"/>
      <c r="G16" s="21"/>
      <c r="H16" s="21"/>
    </row>
    <row r="17" spans="1:10" s="7" customFormat="1" ht="21.6" customHeight="1" x14ac:dyDescent="0.3">
      <c r="A17" s="13" t="s">
        <v>5</v>
      </c>
      <c r="B17" s="14">
        <v>17414.05</v>
      </c>
      <c r="C17" s="14">
        <v>6037.57</v>
      </c>
      <c r="D17" s="14">
        <v>11376.48</v>
      </c>
      <c r="E17" s="24"/>
      <c r="F17" s="22"/>
      <c r="G17" s="21"/>
      <c r="H17" s="21"/>
    </row>
    <row r="18" spans="1:10" s="7" customFormat="1" ht="21.6" customHeight="1" x14ac:dyDescent="0.35">
      <c r="A18" s="11" t="s">
        <v>4</v>
      </c>
      <c r="B18" s="18" t="s">
        <v>19</v>
      </c>
      <c r="C18" s="18" t="s">
        <v>19</v>
      </c>
      <c r="D18" s="18" t="s">
        <v>19</v>
      </c>
      <c r="F18" s="22"/>
      <c r="G18" s="21"/>
      <c r="H18" s="21"/>
    </row>
    <row r="19" spans="1:10" s="7" customFormat="1" ht="21.6" customHeight="1" x14ac:dyDescent="0.35">
      <c r="A19" s="11" t="s">
        <v>3</v>
      </c>
      <c r="B19" s="23">
        <v>136.53</v>
      </c>
      <c r="C19" s="23">
        <v>136.53</v>
      </c>
      <c r="D19" s="18" t="s">
        <v>19</v>
      </c>
      <c r="F19" s="22"/>
      <c r="G19" s="21"/>
      <c r="H19" s="21"/>
    </row>
    <row r="20" spans="1:10" s="3" customFormat="1" ht="21.6" customHeight="1" x14ac:dyDescent="0.35">
      <c r="B20" s="19"/>
      <c r="C20" s="20" t="s">
        <v>18</v>
      </c>
      <c r="D20" s="19"/>
      <c r="F20" s="18"/>
      <c r="G20" s="18"/>
      <c r="H20" s="18"/>
    </row>
    <row r="21" spans="1:10" s="3" customFormat="1" ht="21.6" customHeight="1" x14ac:dyDescent="0.35">
      <c r="A21" s="17" t="s">
        <v>17</v>
      </c>
      <c r="B21" s="16">
        <f>B22+B23+B24+B25+B26+B30+B34+B35</f>
        <v>99.982020021362104</v>
      </c>
      <c r="C21" s="15">
        <f>C22+C23+C24+C25+C26+C30+C34+C35</f>
        <v>99.962079385005069</v>
      </c>
      <c r="D21" s="15">
        <f>D22+D23+D24+D25+D26+D30+D34+D35</f>
        <v>99.999999999999986</v>
      </c>
    </row>
    <row r="22" spans="1:10" s="7" customFormat="1" ht="21.6" customHeight="1" x14ac:dyDescent="0.35">
      <c r="A22" s="3" t="s">
        <v>16</v>
      </c>
      <c r="B22" s="12">
        <f>(B6/$B$5)*100</f>
        <v>1.7427843680074389</v>
      </c>
      <c r="C22" s="12">
        <f>(C6/$C$5)*100</f>
        <v>0.47955941655465084</v>
      </c>
      <c r="D22" s="12">
        <f>(D6/$D$5)*100</f>
        <v>2.8821204295365224</v>
      </c>
      <c r="E22" s="14"/>
    </row>
    <row r="23" spans="1:10" s="3" customFormat="1" ht="21.6" customHeight="1" x14ac:dyDescent="0.35">
      <c r="A23" s="3" t="s">
        <v>15</v>
      </c>
      <c r="B23" s="12">
        <f>(B7/$B$5)*100</f>
        <v>28.740706107950992</v>
      </c>
      <c r="C23" s="12">
        <f>(C7/$C$5)*100</f>
        <v>23.109862581512381</v>
      </c>
      <c r="D23" s="12">
        <f>(D7/$D$5)*100</f>
        <v>33.819313112286174</v>
      </c>
      <c r="E23" s="6"/>
    </row>
    <row r="24" spans="1:10" s="3" customFormat="1" ht="21.6" customHeight="1" x14ac:dyDescent="0.35">
      <c r="A24" s="11" t="s">
        <v>14</v>
      </c>
      <c r="B24" s="12">
        <f>(B8/$B$5)*100</f>
        <v>17.32291393659068</v>
      </c>
      <c r="C24" s="12">
        <f>(C8/$C$5)*100</f>
        <v>19.453414355066268</v>
      </c>
      <c r="D24" s="12">
        <f>(D8/$D$5)*100</f>
        <v>15.401359146938661</v>
      </c>
      <c r="E24" s="6"/>
      <c r="H24" s="3" t="s">
        <v>2</v>
      </c>
    </row>
    <row r="25" spans="1:10" s="3" customFormat="1" ht="21.6" customHeight="1" x14ac:dyDescent="0.35">
      <c r="A25" s="11" t="s">
        <v>13</v>
      </c>
      <c r="B25" s="12">
        <f>(B9/$B$5)*100</f>
        <v>18.399768731010198</v>
      </c>
      <c r="C25" s="12">
        <f>(C9/$C$5)*100</f>
        <v>21.933276492218138</v>
      </c>
      <c r="D25" s="12">
        <f>(D9/$D$5)*100</f>
        <v>15.212801931762106</v>
      </c>
    </row>
    <row r="26" spans="1:10" s="3" customFormat="1" ht="21.6" customHeight="1" x14ac:dyDescent="0.35">
      <c r="A26" s="3" t="s">
        <v>12</v>
      </c>
      <c r="B26" s="12">
        <f>(B10/$B$5)*100</f>
        <v>16.27088104792773</v>
      </c>
      <c r="C26" s="12">
        <f>(C10/$C$5)*100</f>
        <v>17.677219303020543</v>
      </c>
      <c r="D26" s="12">
        <f>(D10/$D$5)*100</f>
        <v>15.002464800198387</v>
      </c>
      <c r="F26" s="3" t="s">
        <v>2</v>
      </c>
    </row>
    <row r="27" spans="1:10" s="3" customFormat="1" ht="21.6" customHeight="1" x14ac:dyDescent="0.35">
      <c r="A27" s="11" t="s">
        <v>11</v>
      </c>
      <c r="B27" s="12">
        <f>(B11/$B$5)*100</f>
        <v>13.641282831701762</v>
      </c>
      <c r="C27" s="12">
        <f>(C11/$C$5)*100</f>
        <v>14.914974393725631</v>
      </c>
      <c r="D27" s="12">
        <f>(D11/$D$5)*100</f>
        <v>12.49250665671395</v>
      </c>
    </row>
    <row r="28" spans="1:10" s="3" customFormat="1" ht="21.6" customHeight="1" x14ac:dyDescent="0.35">
      <c r="A28" s="11" t="s">
        <v>10</v>
      </c>
      <c r="B28" s="12">
        <f>(B12/$B$5)*100</f>
        <v>2.6295982162259692</v>
      </c>
      <c r="C28" s="12">
        <f>(C12/$C$5)*100</f>
        <v>2.7622449092949108</v>
      </c>
      <c r="D28" s="12">
        <f>(D12/$D$5)*100</f>
        <v>2.509958143484436</v>
      </c>
    </row>
    <row r="29" spans="1:10" s="3" customFormat="1" ht="21.6" customHeight="1" x14ac:dyDescent="0.35">
      <c r="A29" s="13" t="s">
        <v>9</v>
      </c>
      <c r="B29" s="10">
        <v>0</v>
      </c>
      <c r="C29" s="12">
        <v>0.1</v>
      </c>
      <c r="D29" s="10">
        <v>0</v>
      </c>
      <c r="J29" s="3" t="s">
        <v>2</v>
      </c>
    </row>
    <row r="30" spans="1:10" s="3" customFormat="1" ht="21.6" customHeight="1" x14ac:dyDescent="0.35">
      <c r="A30" s="3" t="s">
        <v>8</v>
      </c>
      <c r="B30" s="12">
        <f>(B14/$B$5)*100</f>
        <v>17.504965829875054</v>
      </c>
      <c r="C30" s="12">
        <f>(C14/$C$5)*100</f>
        <v>17.308747236633081</v>
      </c>
      <c r="D30" s="12">
        <f>(D14/$D$5)*100</f>
        <v>17.681940579278148</v>
      </c>
    </row>
    <row r="31" spans="1:10" s="3" customFormat="1" ht="21.6" customHeight="1" x14ac:dyDescent="0.35">
      <c r="A31" s="13" t="s">
        <v>7</v>
      </c>
      <c r="B31" s="12">
        <f>(B15/$B$5)*100</f>
        <v>10.422810023587857</v>
      </c>
      <c r="C31" s="12">
        <f>(C15/$C$5)*100</f>
        <v>10.315818123243387</v>
      </c>
      <c r="D31" s="12">
        <f>(D15/$D$5)*100</f>
        <v>10.519308853993152</v>
      </c>
    </row>
    <row r="32" spans="1:10" s="3" customFormat="1" ht="21.6" customHeight="1" x14ac:dyDescent="0.35">
      <c r="A32" s="13" t="s">
        <v>6</v>
      </c>
      <c r="B32" s="12">
        <f>(B16/$B$5)*100</f>
        <v>4.788687838227605</v>
      </c>
      <c r="C32" s="12">
        <f>(C16/$C$5)*100</f>
        <v>5.3161430618660921</v>
      </c>
      <c r="D32" s="12">
        <f>(D16/$D$5)*100</f>
        <v>4.3129619934823067</v>
      </c>
    </row>
    <row r="33" spans="1:10" s="3" customFormat="1" ht="21.6" customHeight="1" x14ac:dyDescent="0.35">
      <c r="A33" s="13" t="s">
        <v>5</v>
      </c>
      <c r="B33" s="12">
        <f>(B17/$B$5)*100</f>
        <v>2.2934679680595926</v>
      </c>
      <c r="C33" s="12">
        <f>(C17/$C$5)*100</f>
        <v>1.6767860515236008</v>
      </c>
      <c r="D33" s="12">
        <f>(D17/$D$5)*100</f>
        <v>2.8496697318026856</v>
      </c>
      <c r="J33" s="3" t="s">
        <v>0</v>
      </c>
    </row>
    <row r="34" spans="1:10" s="3" customFormat="1" ht="21.6" customHeight="1" x14ac:dyDescent="0.35">
      <c r="A34" s="11" t="s">
        <v>4</v>
      </c>
      <c r="B34" s="10">
        <v>0</v>
      </c>
      <c r="C34" s="10">
        <v>0</v>
      </c>
      <c r="D34" s="10">
        <v>0</v>
      </c>
      <c r="G34" s="3" t="s">
        <v>2</v>
      </c>
    </row>
    <row r="35" spans="1:10" s="3" customFormat="1" ht="21.6" customHeight="1" x14ac:dyDescent="0.35">
      <c r="A35" s="9" t="s">
        <v>3</v>
      </c>
      <c r="B35" s="8">
        <v>0</v>
      </c>
      <c r="C35" s="8">
        <v>0</v>
      </c>
      <c r="D35" s="8">
        <v>0</v>
      </c>
    </row>
    <row r="36" spans="1:10" s="3" customFormat="1" ht="14.25" customHeight="1" x14ac:dyDescent="0.35">
      <c r="A36" s="7"/>
      <c r="B36" s="6"/>
      <c r="J36" s="3" t="s">
        <v>2</v>
      </c>
    </row>
    <row r="37" spans="1:10" ht="21" customHeight="1" x14ac:dyDescent="0.4">
      <c r="A37" s="5" t="s">
        <v>1</v>
      </c>
      <c r="B37" s="5"/>
      <c r="C37" s="5"/>
      <c r="D37" s="5"/>
      <c r="E37" s="4"/>
    </row>
    <row r="38" spans="1:10" ht="26.25" customHeight="1" x14ac:dyDescent="0.4">
      <c r="A38" s="3" t="s">
        <v>0</v>
      </c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2023-04-10T07:19:35Z</dcterms:created>
  <dcterms:modified xsi:type="dcterms:W3CDTF">2023-04-10T07:19:56Z</dcterms:modified>
</cp:coreProperties>
</file>