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สรง Q2-65\ตาราง ไตรมาส 2 ระดับจังหวัด พ.ศ.2565\ตาราง ไตรมาส 2 ระดับจังหวัด พ.ศ.2565\ไตรมาส 2\"/>
    </mc:Choice>
  </mc:AlternateContent>
  <xr:revisionPtr revIDLastSave="0" documentId="13_ncr:1_{02A60CEE-B9C9-446A-AEBF-1602041A864B}" xr6:coauthVersionLast="47" xr6:coauthVersionMax="47" xr10:uidLastSave="{00000000-0000-0000-0000-000000000000}"/>
  <bookViews>
    <workbookView xWindow="-120" yWindow="-120" windowWidth="29040" windowHeight="15720" xr2:uid="{24847475-4951-417B-BD00-2E698DFE0299}"/>
  </bookViews>
  <sheets>
    <sheet name="t-2" sheetId="1" r:id="rId1"/>
  </sheets>
  <definedNames>
    <definedName name="_xlnm.Print_Area" localSheetId="0">'t-2'!$A$1:$N$30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1" i="1" l="1"/>
  <c r="C26" i="1"/>
  <c r="C25" i="1"/>
  <c r="B25" i="1"/>
  <c r="C24" i="1"/>
  <c r="D24" i="1"/>
  <c r="E24" i="1"/>
  <c r="F24" i="1"/>
  <c r="G24" i="1"/>
  <c r="H24" i="1"/>
  <c r="J24" i="1"/>
  <c r="K24" i="1"/>
  <c r="L24" i="1"/>
  <c r="D25" i="1"/>
  <c r="E25" i="1"/>
  <c r="F25" i="1"/>
  <c r="G25" i="1"/>
  <c r="H25" i="1"/>
  <c r="J25" i="1"/>
  <c r="K25" i="1"/>
  <c r="L25" i="1"/>
  <c r="D26" i="1"/>
  <c r="E26" i="1"/>
  <c r="F26" i="1"/>
  <c r="G26" i="1"/>
  <c r="H26" i="1"/>
  <c r="J26" i="1"/>
  <c r="K26" i="1"/>
  <c r="L26" i="1"/>
  <c r="B26" i="1"/>
  <c r="B24" i="1"/>
  <c r="N23" i="1"/>
  <c r="C23" i="1"/>
  <c r="D23" i="1"/>
  <c r="E23" i="1"/>
  <c r="F23" i="1"/>
  <c r="G23" i="1"/>
  <c r="H23" i="1"/>
  <c r="J23" i="1"/>
  <c r="K23" i="1"/>
  <c r="L23" i="1"/>
  <c r="C22" i="1"/>
  <c r="D22" i="1"/>
  <c r="E22" i="1"/>
  <c r="F22" i="1"/>
  <c r="G22" i="1"/>
  <c r="H22" i="1"/>
  <c r="J22" i="1"/>
  <c r="K22" i="1"/>
  <c r="L22" i="1"/>
  <c r="B22" i="1"/>
  <c r="C21" i="1"/>
  <c r="D21" i="1"/>
  <c r="E21" i="1"/>
  <c r="F21" i="1"/>
  <c r="G21" i="1"/>
  <c r="H21" i="1"/>
  <c r="J21" i="1"/>
  <c r="K21" i="1"/>
  <c r="L21" i="1"/>
  <c r="B23" i="1"/>
  <c r="B21" i="1"/>
  <c r="C20" i="1"/>
  <c r="D20" i="1"/>
  <c r="E20" i="1"/>
  <c r="F20" i="1"/>
  <c r="G20" i="1"/>
  <c r="H20" i="1"/>
  <c r="J20" i="1"/>
  <c r="K20" i="1"/>
  <c r="L20" i="1"/>
  <c r="M20" i="1"/>
  <c r="N20" i="1"/>
  <c r="C19" i="1"/>
  <c r="D19" i="1"/>
  <c r="E19" i="1"/>
  <c r="F19" i="1"/>
  <c r="G19" i="1"/>
  <c r="H19" i="1"/>
  <c r="J19" i="1"/>
  <c r="K19" i="1"/>
  <c r="L19" i="1"/>
  <c r="M19" i="1"/>
  <c r="N19" i="1"/>
  <c r="B19" i="1"/>
  <c r="B20" i="1"/>
  <c r="N18" i="1"/>
  <c r="C18" i="1"/>
  <c r="B18" i="1" s="1"/>
  <c r="D18" i="1"/>
  <c r="E18" i="1"/>
  <c r="F18" i="1"/>
  <c r="G18" i="1"/>
  <c r="H18" i="1"/>
  <c r="J18" i="1"/>
  <c r="K18" i="1"/>
  <c r="L18" i="1"/>
  <c r="M18" i="1"/>
</calcChain>
</file>

<file path=xl/sharedStrings.xml><?xml version="1.0" encoding="utf-8"?>
<sst xmlns="http://schemas.openxmlformats.org/spreadsheetml/2006/main" count="65" uniqueCount="31">
  <si>
    <t xml:space="preserve">ตารางที่  2  ประชากรอายุ 15 ปีขึ้นไป จำแนกตามระดับการศึกษาที่สำเร็จและเพศ ทั่วราชอาณาจักร ภาคตะวันออกเฉียงเหนือ จังหวัดหนองคาย </t>
  </si>
  <si>
    <t>ระดับการศึกษา
และเพศ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</si>
  <si>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</si>
  <si>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</si>
  <si>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</si>
  <si>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</si>
  <si>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</si>
  <si>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</si>
  <si>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</si>
  <si>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</si>
  <si>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</si>
  <si>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</si>
  <si>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</si>
  <si>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</si>
  <si>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</si>
  <si>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</si>
  <si>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</si>
  <si>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</si>
  <si>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</si>
  <si>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</si>
  <si>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</si>
  <si>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</si>
  <si>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</si>
  <si>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>ภาคตะวันออกเฉียงเหนือ</t>
  </si>
  <si>
    <t xml:space="preserve">  หนองคาย                          </t>
  </si>
  <si>
    <t>ร้อยละ</t>
  </si>
  <si>
    <t>หมายเหตุ :</t>
  </si>
  <si>
    <t xml:space="preserve"> ผลรวมของแต่ละจำนวนอาจไม่เท่ากับยอดรวมเนื่องจากการปัดเศษทศนิยม ,  - -   ข้อมูลมีค่าน้อยมากไม่สามารถคำนวณได้</t>
  </si>
  <si>
    <t>ไตรมาสที่ 2 (เมษายน - มิถุนายน) พ.ศ. 2565</t>
  </si>
  <si>
    <t>-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</si>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</sst>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_-* #,##0.0_-;\-* #,##0.0_-;_-* &quot;-&quot;_-;_-@_-"/>
    <numFmt numFmtId="167" formatCode="#,##0.0"/>
  </numFmts>
  <fonts count="13"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name val="TH SarabunPSK"/>
      <family val="2"/>
    </font>
    <font>
      <sz val="16"/>
      <name val="Cordia New"/>
      <family val="2"/>
    </font>
    <font>
      <sz val="16"/>
      <name val="TH SarabunPSK"/>
      <family val="2"/>
      <charset val="222"/>
    </font>
    <font>
      <b/>
      <sz val="16"/>
      <color rgb="FFFF0000"/>
      <name val="TH SarabunPSK"/>
      <family val="2"/>
    </font>
    <font>
      <b/>
      <sz val="16"/>
      <name val="Cordia New"/>
      <family val="2"/>
    </font>
    <font>
      <sz val="16"/>
      <color rgb="FFFF0000"/>
      <name val="TH SarabunPSK"/>
      <family val="2"/>
    </font>
    <font>
      <sz val="16"/>
      <color rgb="FFFFFF0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center" vertical="center" textRotation="180"/>
    </xf>
    <xf numFmtId="0" fontId="2" fillId="0" borderId="0" xfId="0" applyFont="1" applyAlignment="1">
      <alignment horizontal="left" vertical="top" indent="7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3" fillId="0" borderId="0" xfId="0" applyNumberFormat="1" applyFont="1" applyAlignment="1">
      <alignment horizontal="right"/>
    </xf>
    <xf numFmtId="164" fontId="2" fillId="0" borderId="0" xfId="1" applyNumberFormat="1" applyFont="1" applyFill="1" applyAlignment="1">
      <alignment horizontal="right" vertical="center"/>
    </xf>
    <xf numFmtId="3" fontId="5" fillId="0" borderId="0" xfId="0" applyNumberFormat="1" applyFont="1" applyAlignment="1">
      <alignment horizontal="right"/>
    </xf>
    <xf numFmtId="164" fontId="1" fillId="0" borderId="0" xfId="1" applyNumberFormat="1" applyFont="1" applyFill="1" applyAlignment="1">
      <alignment horizontal="right" vertical="center"/>
    </xf>
    <xf numFmtId="165" fontId="2" fillId="0" borderId="0" xfId="1" applyNumberFormat="1" applyFont="1" applyFill="1" applyBorder="1" applyAlignment="1"/>
    <xf numFmtId="166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  <xf numFmtId="0" fontId="1" fillId="0" borderId="3" xfId="0" applyFont="1" applyBorder="1"/>
    <xf numFmtId="0" fontId="1" fillId="0" borderId="0" xfId="0" quotePrefix="1" applyFont="1" applyAlignment="1">
      <alignment horizontal="right" vertical="center"/>
    </xf>
    <xf numFmtId="165" fontId="1" fillId="0" borderId="0" xfId="1" applyNumberFormat="1" applyFont="1" applyFill="1" applyBorder="1" applyAlignment="1">
      <alignment vertical="center"/>
    </xf>
    <xf numFmtId="0" fontId="1" fillId="0" borderId="0" xfId="0" quotePrefix="1" applyFont="1" applyAlignment="1">
      <alignment vertical="top"/>
    </xf>
    <xf numFmtId="0" fontId="1" fillId="0" borderId="0" xfId="0" applyFont="1" applyAlignment="1">
      <alignment horizontal="right" vertical="center" textRotation="180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7" fontId="2" fillId="0" borderId="0" xfId="0" applyNumberFormat="1" applyFont="1" applyAlignment="1">
      <alignment vertical="center"/>
    </xf>
    <xf numFmtId="167" fontId="1" fillId="0" borderId="0" xfId="0" applyNumberFormat="1" applyFont="1" applyAlignment="1">
      <alignment vertical="center"/>
    </xf>
    <xf numFmtId="167" fontId="1" fillId="0" borderId="0" xfId="0" applyNumberFormat="1" applyFont="1" applyAlignment="1">
      <alignment horizontal="right" vertical="center"/>
    </xf>
    <xf numFmtId="165" fontId="8" fillId="0" borderId="0" xfId="1" applyNumberFormat="1" applyFont="1" applyFill="1" applyBorder="1" applyAlignment="1"/>
    <xf numFmtId="165" fontId="9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right" vertical="center"/>
    </xf>
    <xf numFmtId="165" fontId="6" fillId="0" borderId="0" xfId="0" applyNumberFormat="1" applyFont="1" applyAlignment="1">
      <alignment vertical="center"/>
    </xf>
    <xf numFmtId="165" fontId="6" fillId="0" borderId="0" xfId="0" applyNumberFormat="1" applyFont="1" applyAlignment="1">
      <alignment horizontal="right" vertical="center"/>
    </xf>
    <xf numFmtId="165" fontId="10" fillId="0" borderId="0" xfId="0" applyNumberFormat="1" applyFont="1" applyAlignment="1">
      <alignment vertical="center"/>
    </xf>
    <xf numFmtId="165" fontId="11" fillId="0" borderId="0" xfId="0" applyNumberFormat="1" applyFont="1" applyAlignment="1">
      <alignment vertical="center"/>
    </xf>
    <xf numFmtId="165" fontId="2" fillId="0" borderId="0" xfId="2" applyNumberFormat="1" applyFont="1" applyFill="1" applyBorder="1" applyAlignment="1"/>
    <xf numFmtId="165" fontId="1" fillId="0" borderId="0" xfId="2" applyNumberFormat="1" applyFont="1" applyFill="1" applyBorder="1" applyAlignment="1"/>
    <xf numFmtId="165" fontId="1" fillId="0" borderId="3" xfId="2" applyNumberFormat="1" applyFont="1" applyFill="1" applyBorder="1" applyAlignment="1"/>
    <xf numFmtId="165" fontId="1" fillId="0" borderId="0" xfId="2" quotePrefix="1" applyNumberFormat="1" applyFont="1" applyFill="1" applyBorder="1" applyAlignment="1">
      <alignment horizontal="right"/>
    </xf>
    <xf numFmtId="166" fontId="1" fillId="0" borderId="0" xfId="2" quotePrefix="1" applyNumberFormat="1" applyFont="1" applyFill="1" applyBorder="1" applyAlignment="1">
      <alignment horizontal="right"/>
    </xf>
    <xf numFmtId="166" fontId="1" fillId="0" borderId="0" xfId="2" applyNumberFormat="1" applyFont="1" applyFill="1" applyBorder="1" applyAlignment="1"/>
    <xf numFmtId="166" fontId="1" fillId="0" borderId="3" xfId="2" applyNumberFormat="1" applyFont="1" applyFill="1" applyBorder="1" applyAlignment="1"/>
    <xf numFmtId="165" fontId="2" fillId="0" borderId="0" xfId="2" quotePrefix="1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3">
    <cellStyle name="Comma" xfId="2" builtinId="3"/>
    <cellStyle name="Normal" xfId="0" builtinId="0"/>
    <cellStyle name="จุลภาค 2" xfId="1" xr:uid="{0232CB31-7371-4C47-9EEE-024434D24C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784A4-0D4A-4E0E-B3F8-9B8F84C58485}">
  <dimension ref="A1:AD53"/>
  <sheetViews>
    <sheetView tabSelected="1" view="pageBreakPreview" zoomScale="85" zoomScaleNormal="100" zoomScaleSheetLayoutView="85" workbookViewId="0">
      <selection activeCell="A2" sqref="A2"/>
    </sheetView>
  </sheetViews>
  <sheetFormatPr defaultColWidth="9.140625" defaultRowHeight="24"/>
  <cols>
    <col min="1" max="1" width="21.140625" style="24" customWidth="1"/>
    <col min="2" max="2" width="13" style="24" customWidth="1"/>
    <col min="3" max="3" width="11.140625" style="24" bestFit="1" customWidth="1"/>
    <col min="4" max="4" width="11.5703125" style="24" customWidth="1"/>
    <col min="5" max="5" width="12.5703125" style="24" customWidth="1"/>
    <col min="6" max="6" width="12.42578125" style="24" customWidth="1"/>
    <col min="7" max="7" width="11.42578125" style="24" customWidth="1"/>
    <col min="8" max="8" width="11.42578125" style="24" bestFit="1" customWidth="1"/>
    <col min="9" max="9" width="8.42578125" style="24" customWidth="1"/>
    <col min="10" max="10" width="11.28515625" style="24" customWidth="1"/>
    <col min="11" max="11" width="11.42578125" style="24" customWidth="1"/>
    <col min="12" max="12" width="11.7109375" style="24" customWidth="1"/>
    <col min="13" max="13" width="9.28515625" style="24" bestFit="1" customWidth="1"/>
    <col min="14" max="14" width="9.42578125" style="24" bestFit="1" customWidth="1"/>
    <col min="15" max="15" width="11.5703125" style="1" customWidth="1"/>
    <col min="16" max="16" width="3.7109375" style="1" customWidth="1"/>
    <col min="17" max="17" width="12.5703125" style="24" customWidth="1"/>
    <col min="18" max="16384" width="9.140625" style="24"/>
  </cols>
  <sheetData>
    <row r="1" spans="1:15" s="1" customFormat="1" ht="20.100000000000001" customHeight="1"/>
    <row r="2" spans="1:15" s="1" customFormat="1" ht="21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1:15" s="1" customFormat="1" ht="21">
      <c r="A3" s="5" t="s">
        <v>28</v>
      </c>
    </row>
    <row r="4" spans="1:15" s="1" customFormat="1" ht="11.25" customHeight="1">
      <c r="A4" s="6"/>
    </row>
    <row r="5" spans="1:15" s="8" customFormat="1" ht="21">
      <c r="A5" s="44" t="s">
        <v>1</v>
      </c>
      <c r="B5" s="7"/>
      <c r="C5" s="7" t="s">
        <v>2</v>
      </c>
      <c r="D5" s="7" t="s">
        <v>3</v>
      </c>
      <c r="E5" s="7" t="s">
        <v>4</v>
      </c>
      <c r="F5" s="7" t="s">
        <v>5</v>
      </c>
      <c r="G5" s="47" t="s">
        <v>6</v>
      </c>
      <c r="H5" s="47"/>
      <c r="I5" s="47"/>
      <c r="J5" s="47" t="s">
        <v>7</v>
      </c>
      <c r="K5" s="47"/>
      <c r="L5" s="47"/>
      <c r="M5" s="7"/>
      <c r="N5" s="7"/>
    </row>
    <row r="6" spans="1:15" s="8" customFormat="1" ht="21">
      <c r="A6" s="45"/>
      <c r="B6" s="8" t="s">
        <v>8</v>
      </c>
      <c r="C6" s="8" t="s">
        <v>9</v>
      </c>
      <c r="D6" s="8" t="s">
        <v>10</v>
      </c>
      <c r="E6" s="8" t="s">
        <v>11</v>
      </c>
      <c r="F6" s="8" t="s">
        <v>12</v>
      </c>
      <c r="G6" s="8" t="s">
        <v>13</v>
      </c>
      <c r="H6" s="8" t="s">
        <v>14</v>
      </c>
      <c r="I6" s="8" t="s">
        <v>15</v>
      </c>
      <c r="J6" s="8" t="s">
        <v>16</v>
      </c>
      <c r="K6" s="8" t="s">
        <v>17</v>
      </c>
      <c r="L6" s="8" t="s">
        <v>15</v>
      </c>
      <c r="M6" s="8" t="s">
        <v>18</v>
      </c>
      <c r="N6" s="8" t="s">
        <v>19</v>
      </c>
    </row>
    <row r="7" spans="1:15" s="8" customFormat="1" ht="21">
      <c r="A7" s="46"/>
      <c r="B7" s="9"/>
      <c r="C7" s="9"/>
      <c r="D7" s="9"/>
      <c r="E7" s="9"/>
      <c r="F7" s="9"/>
      <c r="G7" s="9"/>
      <c r="H7" s="9" t="s">
        <v>11</v>
      </c>
      <c r="I7" s="9" t="s">
        <v>9</v>
      </c>
      <c r="J7" s="9"/>
      <c r="K7" s="9"/>
      <c r="L7" s="9" t="s">
        <v>9</v>
      </c>
      <c r="M7" s="9"/>
      <c r="N7" s="9"/>
    </row>
    <row r="8" spans="1:15" s="6" customFormat="1" ht="22.5" customHeight="1">
      <c r="A8" s="2" t="s">
        <v>20</v>
      </c>
      <c r="B8" s="10">
        <v>58587366.030000001</v>
      </c>
      <c r="C8" s="10">
        <v>2195209.7000000002</v>
      </c>
      <c r="D8" s="10">
        <v>11113957.289999999</v>
      </c>
      <c r="E8" s="10">
        <v>10958245.470000001</v>
      </c>
      <c r="F8" s="10">
        <v>10604367.99</v>
      </c>
      <c r="G8" s="10">
        <v>8897278.7200000007</v>
      </c>
      <c r="H8" s="10">
        <v>2127736.09</v>
      </c>
      <c r="I8" s="10">
        <v>10482.66</v>
      </c>
      <c r="J8" s="10">
        <v>8077208.2800000003</v>
      </c>
      <c r="K8" s="10">
        <v>2852959.85</v>
      </c>
      <c r="L8" s="10">
        <v>1291072.6399999999</v>
      </c>
      <c r="M8" s="10">
        <v>192165.12</v>
      </c>
      <c r="N8" s="10">
        <v>266682.21999999997</v>
      </c>
      <c r="O8" s="11"/>
    </row>
    <row r="9" spans="1:15" s="1" customFormat="1" ht="21">
      <c r="A9" s="3" t="s">
        <v>21</v>
      </c>
      <c r="B9" s="12">
        <v>27940520.02</v>
      </c>
      <c r="C9" s="12">
        <v>848471.93</v>
      </c>
      <c r="D9" s="12">
        <v>4437136.0599999996</v>
      </c>
      <c r="E9" s="12">
        <v>5790190.5099999998</v>
      </c>
      <c r="F9" s="12">
        <v>5677235.96</v>
      </c>
      <c r="G9" s="12">
        <v>4396283.43</v>
      </c>
      <c r="H9" s="12">
        <v>1194483.71</v>
      </c>
      <c r="I9" s="12">
        <v>4554.82</v>
      </c>
      <c r="J9" s="12">
        <v>3317323.25</v>
      </c>
      <c r="K9" s="12">
        <v>1631482.8</v>
      </c>
      <c r="L9" s="12">
        <v>397624.71</v>
      </c>
      <c r="M9" s="12">
        <v>101214.37</v>
      </c>
      <c r="N9" s="12">
        <v>144518.47</v>
      </c>
      <c r="O9" s="13"/>
    </row>
    <row r="10" spans="1:15" s="1" customFormat="1" ht="21">
      <c r="A10" s="3" t="s">
        <v>22</v>
      </c>
      <c r="B10" s="12">
        <v>30646846.010000002</v>
      </c>
      <c r="C10" s="12">
        <v>1346737.77</v>
      </c>
      <c r="D10" s="12">
        <v>6676821.2300000004</v>
      </c>
      <c r="E10" s="12">
        <v>5168054.96</v>
      </c>
      <c r="F10" s="12">
        <v>4927132.03</v>
      </c>
      <c r="G10" s="12">
        <v>4500995.29</v>
      </c>
      <c r="H10" s="12">
        <v>933252.38</v>
      </c>
      <c r="I10" s="12">
        <v>5927.84</v>
      </c>
      <c r="J10" s="12">
        <v>4759885.03</v>
      </c>
      <c r="K10" s="12">
        <v>1221477.05</v>
      </c>
      <c r="L10" s="12">
        <v>893447.93</v>
      </c>
      <c r="M10" s="12">
        <v>90950.75</v>
      </c>
      <c r="N10" s="12">
        <v>122163.75</v>
      </c>
      <c r="O10" s="13"/>
    </row>
    <row r="11" spans="1:15" s="6" customFormat="1" ht="21">
      <c r="A11" s="2" t="s">
        <v>23</v>
      </c>
      <c r="B11" s="10">
        <v>14999886.029999999</v>
      </c>
      <c r="C11" s="10">
        <v>213348.11</v>
      </c>
      <c r="D11" s="10">
        <v>4063071.2</v>
      </c>
      <c r="E11" s="10">
        <v>3430556.12</v>
      </c>
      <c r="F11" s="10">
        <v>2768653.28</v>
      </c>
      <c r="G11" s="10">
        <v>2329929.56</v>
      </c>
      <c r="H11" s="10">
        <v>309509.06</v>
      </c>
      <c r="I11" s="10">
        <v>419.99</v>
      </c>
      <c r="J11" s="10">
        <v>1036343.41</v>
      </c>
      <c r="K11" s="10">
        <v>473004.23</v>
      </c>
      <c r="L11" s="10">
        <v>370173.07</v>
      </c>
      <c r="M11" s="10" t="s">
        <v>29</v>
      </c>
      <c r="N11" s="10">
        <v>4878.01</v>
      </c>
      <c r="O11" s="11"/>
    </row>
    <row r="12" spans="1:15" s="1" customFormat="1" ht="21">
      <c r="A12" s="3" t="s">
        <v>21</v>
      </c>
      <c r="B12" s="12">
        <v>7123767.0099999998</v>
      </c>
      <c r="C12" s="12">
        <v>80337.919999999998</v>
      </c>
      <c r="D12" s="12">
        <v>1665864.93</v>
      </c>
      <c r="E12" s="12">
        <v>1822866.13</v>
      </c>
      <c r="F12" s="12">
        <v>1499128.79</v>
      </c>
      <c r="G12" s="12">
        <v>1094887.31</v>
      </c>
      <c r="H12" s="12">
        <v>169422.47</v>
      </c>
      <c r="I12" s="12">
        <v>338.87</v>
      </c>
      <c r="J12" s="12">
        <v>402715.83</v>
      </c>
      <c r="K12" s="12">
        <v>267960.18</v>
      </c>
      <c r="L12" s="12">
        <v>119500.86</v>
      </c>
      <c r="M12" s="12" t="s">
        <v>29</v>
      </c>
      <c r="N12" s="12">
        <v>743.71</v>
      </c>
      <c r="O12" s="13"/>
    </row>
    <row r="13" spans="1:15" s="1" customFormat="1" ht="21">
      <c r="A13" s="3" t="s">
        <v>22</v>
      </c>
      <c r="B13" s="12">
        <v>7876119.0099999998</v>
      </c>
      <c r="C13" s="12">
        <v>133010.18</v>
      </c>
      <c r="D13" s="12">
        <v>2397206.27</v>
      </c>
      <c r="E13" s="12">
        <v>1607689.99</v>
      </c>
      <c r="F13" s="12">
        <v>1269524.49</v>
      </c>
      <c r="G13" s="12">
        <v>1235042.25</v>
      </c>
      <c r="H13" s="12">
        <v>140086.59</v>
      </c>
      <c r="I13" s="12">
        <v>81.12</v>
      </c>
      <c r="J13" s="12">
        <v>633627.57999999996</v>
      </c>
      <c r="K13" s="12">
        <v>205044.05</v>
      </c>
      <c r="L13" s="12">
        <v>250672.2</v>
      </c>
      <c r="M13" s="12" t="s">
        <v>29</v>
      </c>
      <c r="N13" s="12">
        <v>4134.3</v>
      </c>
      <c r="O13" s="13"/>
    </row>
    <row r="14" spans="1:15" s="6" customFormat="1" ht="21">
      <c r="A14" s="2" t="s">
        <v>24</v>
      </c>
      <c r="B14" s="10">
        <v>372698</v>
      </c>
      <c r="C14" s="10">
        <v>3971.03</v>
      </c>
      <c r="D14" s="10">
        <v>108648.21</v>
      </c>
      <c r="E14" s="10">
        <v>71500.710000000006</v>
      </c>
      <c r="F14" s="10">
        <v>65513.65</v>
      </c>
      <c r="G14" s="10">
        <v>61752.01</v>
      </c>
      <c r="H14" s="10">
        <v>6779.33</v>
      </c>
      <c r="I14" s="10" t="s">
        <v>29</v>
      </c>
      <c r="J14" s="10">
        <v>28188.44</v>
      </c>
      <c r="K14" s="10">
        <v>17147.55</v>
      </c>
      <c r="L14" s="10">
        <v>9197.07</v>
      </c>
      <c r="M14" s="10" t="s">
        <v>29</v>
      </c>
      <c r="N14" s="10" t="s">
        <v>29</v>
      </c>
      <c r="O14" s="11"/>
    </row>
    <row r="15" spans="1:15" s="1" customFormat="1" ht="21">
      <c r="A15" s="3" t="s">
        <v>21</v>
      </c>
      <c r="B15" s="12">
        <v>175634</v>
      </c>
      <c r="C15" s="12">
        <v>1327.66</v>
      </c>
      <c r="D15" s="12">
        <v>42573.919999999998</v>
      </c>
      <c r="E15" s="12">
        <v>40321.120000000003</v>
      </c>
      <c r="F15" s="12">
        <v>36586.53</v>
      </c>
      <c r="G15" s="12">
        <v>28425.93</v>
      </c>
      <c r="H15" s="12">
        <v>3146.31</v>
      </c>
      <c r="I15" s="12" t="s">
        <v>29</v>
      </c>
      <c r="J15" s="12">
        <v>10976.23</v>
      </c>
      <c r="K15" s="12">
        <v>8654.24</v>
      </c>
      <c r="L15" s="12">
        <v>3622.06</v>
      </c>
      <c r="M15" s="12" t="s">
        <v>29</v>
      </c>
      <c r="N15" s="12" t="s">
        <v>29</v>
      </c>
      <c r="O15" s="11"/>
    </row>
    <row r="16" spans="1:15" s="1" customFormat="1" ht="21">
      <c r="A16" s="3" t="s">
        <v>22</v>
      </c>
      <c r="B16" s="12">
        <v>197064</v>
      </c>
      <c r="C16" s="12">
        <v>2643.37</v>
      </c>
      <c r="D16" s="12">
        <v>66074.289999999994</v>
      </c>
      <c r="E16" s="12">
        <v>31179.59</v>
      </c>
      <c r="F16" s="12">
        <v>28927.119999999999</v>
      </c>
      <c r="G16" s="12">
        <v>33326.07</v>
      </c>
      <c r="H16" s="12">
        <v>3633.01</v>
      </c>
      <c r="I16" s="12" t="s">
        <v>29</v>
      </c>
      <c r="J16" s="12">
        <v>17212.22</v>
      </c>
      <c r="K16" s="12">
        <v>8493.31</v>
      </c>
      <c r="L16" s="12">
        <v>5575.02</v>
      </c>
      <c r="M16" s="12" t="s">
        <v>29</v>
      </c>
      <c r="N16" s="12" t="s">
        <v>29</v>
      </c>
      <c r="O16" s="11"/>
    </row>
    <row r="17" spans="1:18" s="1" customFormat="1" ht="21">
      <c r="A17" s="48" t="s">
        <v>25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13"/>
    </row>
    <row r="18" spans="1:18" s="6" customFormat="1" ht="21">
      <c r="A18" s="2" t="s">
        <v>20</v>
      </c>
      <c r="B18" s="36">
        <f>SUM(C18:N18)</f>
        <v>99.982107644172572</v>
      </c>
      <c r="C18" s="36">
        <f t="shared" ref="C18:M18" si="0">(C8/$B$8)*100</f>
        <v>3.7468994575996644</v>
      </c>
      <c r="D18" s="36">
        <f t="shared" si="0"/>
        <v>18.96988726939701</v>
      </c>
      <c r="E18" s="36">
        <f t="shared" si="0"/>
        <v>18.704110139357976</v>
      </c>
      <c r="F18" s="36">
        <f t="shared" si="0"/>
        <v>18.100093430672359</v>
      </c>
      <c r="G18" s="36">
        <f t="shared" si="0"/>
        <v>15.186343614498895</v>
      </c>
      <c r="H18" s="36">
        <f t="shared" si="0"/>
        <v>3.6317319486772628</v>
      </c>
      <c r="I18" s="43" t="s">
        <v>30</v>
      </c>
      <c r="J18" s="36">
        <f t="shared" si="0"/>
        <v>13.786604224303273</v>
      </c>
      <c r="K18" s="36">
        <f t="shared" si="0"/>
        <v>4.8695820333331339</v>
      </c>
      <c r="L18" s="36">
        <f t="shared" si="0"/>
        <v>2.203670735664919</v>
      </c>
      <c r="M18" s="36">
        <f t="shared" si="0"/>
        <v>0.32799754114496416</v>
      </c>
      <c r="N18" s="36">
        <f>(N8/$B$8)*100</f>
        <v>0.45518724952312034</v>
      </c>
      <c r="O18" s="15"/>
      <c r="P18" s="16"/>
      <c r="R18" s="17"/>
    </row>
    <row r="19" spans="1:18" s="1" customFormat="1" ht="21">
      <c r="A19" s="3" t="s">
        <v>21</v>
      </c>
      <c r="B19" s="37">
        <f>(B9/$B$9)*100</f>
        <v>100</v>
      </c>
      <c r="C19" s="37">
        <f>(C9/$B$9)*100</f>
        <v>3.0367077255278661</v>
      </c>
      <c r="D19" s="37">
        <f t="shared" ref="D19:N19" si="1">(D9/$B$9)*100</f>
        <v>15.880649525577439</v>
      </c>
      <c r="E19" s="37">
        <f t="shared" si="1"/>
        <v>20.723273961455781</v>
      </c>
      <c r="F19" s="37">
        <f t="shared" si="1"/>
        <v>20.319006074103843</v>
      </c>
      <c r="G19" s="37">
        <f t="shared" si="1"/>
        <v>15.73443667781814</v>
      </c>
      <c r="H19" s="37">
        <f t="shared" si="1"/>
        <v>4.2750947696928367</v>
      </c>
      <c r="I19" s="39" t="s">
        <v>30</v>
      </c>
      <c r="J19" s="37">
        <f t="shared" si="1"/>
        <v>11.872804255702611</v>
      </c>
      <c r="K19" s="37">
        <f t="shared" si="1"/>
        <v>5.8391282582864399</v>
      </c>
      <c r="L19" s="37">
        <f t="shared" si="1"/>
        <v>1.4231113440815624</v>
      </c>
      <c r="M19" s="37">
        <f t="shared" si="1"/>
        <v>0.3622494138532501</v>
      </c>
      <c r="N19" s="37">
        <f t="shared" si="1"/>
        <v>0.51723614985173072</v>
      </c>
      <c r="O19" s="15"/>
      <c r="P19" s="18"/>
      <c r="R19" s="17"/>
    </row>
    <row r="20" spans="1:18" s="1" customFormat="1" ht="21">
      <c r="A20" s="3" t="s">
        <v>22</v>
      </c>
      <c r="B20" s="37">
        <f>(B10/$B$10)*100</f>
        <v>100</v>
      </c>
      <c r="C20" s="37">
        <f t="shared" ref="C20:N20" si="2">(C10/$B$10)*100</f>
        <v>4.3943764051953744</v>
      </c>
      <c r="D20" s="37">
        <f t="shared" si="2"/>
        <v>21.786324203871967</v>
      </c>
      <c r="E20" s="37">
        <f t="shared" si="2"/>
        <v>16.863252284798488</v>
      </c>
      <c r="F20" s="37">
        <f t="shared" si="2"/>
        <v>16.077125941091257</v>
      </c>
      <c r="G20" s="37">
        <f t="shared" si="2"/>
        <v>14.6866509151752</v>
      </c>
      <c r="H20" s="37">
        <f t="shared" si="2"/>
        <v>3.0451824624807453</v>
      </c>
      <c r="I20" s="39" t="s">
        <v>30</v>
      </c>
      <c r="J20" s="37">
        <f t="shared" si="2"/>
        <v>15.531402573846783</v>
      </c>
      <c r="K20" s="37">
        <f t="shared" si="2"/>
        <v>3.9856533674017705</v>
      </c>
      <c r="L20" s="37">
        <f t="shared" si="2"/>
        <v>2.9153013974373412</v>
      </c>
      <c r="M20" s="37">
        <f t="shared" si="2"/>
        <v>0.29677034292639104</v>
      </c>
      <c r="N20" s="37">
        <f t="shared" si="2"/>
        <v>0.39861769123040669</v>
      </c>
      <c r="O20" s="15"/>
      <c r="P20" s="18"/>
      <c r="R20" s="17"/>
    </row>
    <row r="21" spans="1:18" s="6" customFormat="1" ht="21">
      <c r="A21" s="2" t="s">
        <v>23</v>
      </c>
      <c r="B21" s="36">
        <f>(B11/$B$11)*100</f>
        <v>100</v>
      </c>
      <c r="C21" s="36">
        <f t="shared" ref="C21:L21" si="3">(C11/$B$11)*100</f>
        <v>1.4223315402083758</v>
      </c>
      <c r="D21" s="36">
        <f t="shared" si="3"/>
        <v>27.087347142996926</v>
      </c>
      <c r="E21" s="36">
        <f t="shared" si="3"/>
        <v>22.870547903756307</v>
      </c>
      <c r="F21" s="36">
        <f t="shared" si="3"/>
        <v>18.457828775916372</v>
      </c>
      <c r="G21" s="36">
        <f t="shared" si="3"/>
        <v>15.532981752928693</v>
      </c>
      <c r="H21" s="36">
        <f t="shared" si="3"/>
        <v>2.0634094111180392</v>
      </c>
      <c r="I21" s="43" t="s">
        <v>30</v>
      </c>
      <c r="J21" s="36">
        <f t="shared" si="3"/>
        <v>6.9090085613137164</v>
      </c>
      <c r="K21" s="36">
        <f t="shared" si="3"/>
        <v>3.1533854927563074</v>
      </c>
      <c r="L21" s="36">
        <f t="shared" si="3"/>
        <v>2.4678392173090402</v>
      </c>
      <c r="M21" s="40">
        <v>0</v>
      </c>
      <c r="N21" s="36">
        <f>ROUNDUP((N11/$B$11)*100,1)</f>
        <v>0.1</v>
      </c>
      <c r="O21" s="15"/>
      <c r="P21" s="16"/>
      <c r="R21" s="17"/>
    </row>
    <row r="22" spans="1:18" s="1" customFormat="1" ht="21">
      <c r="A22" s="3" t="s">
        <v>21</v>
      </c>
      <c r="B22" s="37">
        <f>(B12/$B$12)*100</f>
        <v>100</v>
      </c>
      <c r="C22" s="37">
        <f t="shared" ref="C22:L22" si="4">(C12/$B$12)*100</f>
        <v>1.1277449120279412</v>
      </c>
      <c r="D22" s="37">
        <f t="shared" si="4"/>
        <v>23.384607156038921</v>
      </c>
      <c r="E22" s="37">
        <f t="shared" si="4"/>
        <v>25.588514158887403</v>
      </c>
      <c r="F22" s="37">
        <f t="shared" si="4"/>
        <v>21.044045768139181</v>
      </c>
      <c r="G22" s="37">
        <f t="shared" si="4"/>
        <v>15.3694991492991</v>
      </c>
      <c r="H22" s="37">
        <f t="shared" si="4"/>
        <v>2.3782707907511984</v>
      </c>
      <c r="I22" s="39" t="s">
        <v>30</v>
      </c>
      <c r="J22" s="37">
        <f t="shared" si="4"/>
        <v>5.6531302811375914</v>
      </c>
      <c r="K22" s="37">
        <f t="shared" si="4"/>
        <v>3.7614955630055062</v>
      </c>
      <c r="L22" s="37">
        <f t="shared" si="4"/>
        <v>1.6774953452611585</v>
      </c>
      <c r="M22" s="41">
        <v>0</v>
      </c>
      <c r="N22" s="39" t="s">
        <v>30</v>
      </c>
      <c r="O22" s="15"/>
      <c r="P22" s="18"/>
      <c r="R22" s="17"/>
    </row>
    <row r="23" spans="1:18" s="1" customFormat="1" ht="21">
      <c r="A23" s="3" t="s">
        <v>22</v>
      </c>
      <c r="B23" s="37">
        <f>(B13/$B$13)*100</f>
        <v>100</v>
      </c>
      <c r="C23" s="37">
        <f t="shared" ref="C23:L23" si="5">(C13/$B$13)*100</f>
        <v>1.6887781892467875</v>
      </c>
      <c r="D23" s="37">
        <f t="shared" si="5"/>
        <v>30.436389635001209</v>
      </c>
      <c r="E23" s="37">
        <f t="shared" si="5"/>
        <v>20.412210480298469</v>
      </c>
      <c r="F23" s="37">
        <f t="shared" si="5"/>
        <v>16.118655500102708</v>
      </c>
      <c r="G23" s="37">
        <f t="shared" si="5"/>
        <v>15.680847996734371</v>
      </c>
      <c r="H23" s="37">
        <f t="shared" si="5"/>
        <v>1.7786245969891712</v>
      </c>
      <c r="I23" s="39" t="s">
        <v>30</v>
      </c>
      <c r="J23" s="37">
        <f t="shared" si="5"/>
        <v>8.0449213527056642</v>
      </c>
      <c r="K23" s="37">
        <f t="shared" si="5"/>
        <v>2.6033640393150939</v>
      </c>
      <c r="L23" s="37">
        <f t="shared" si="5"/>
        <v>3.1826867989390628</v>
      </c>
      <c r="M23" s="41">
        <v>0</v>
      </c>
      <c r="N23" s="37">
        <f>(N13/$B$13)*100</f>
        <v>5.2491588747590551E-2</v>
      </c>
      <c r="O23" s="15"/>
      <c r="P23" s="18"/>
      <c r="R23" s="17"/>
    </row>
    <row r="24" spans="1:18" s="6" customFormat="1" ht="21">
      <c r="A24" s="2" t="s">
        <v>24</v>
      </c>
      <c r="B24" s="36">
        <f>(B14/$B$14)*100</f>
        <v>100</v>
      </c>
      <c r="C24" s="36">
        <f>(C14/$B$14)*100</f>
        <v>1.0654819719987765</v>
      </c>
      <c r="D24" s="36">
        <f t="shared" ref="D24:L24" si="6">(D14/$B$14)*100</f>
        <v>29.151809239652483</v>
      </c>
      <c r="E24" s="36">
        <f t="shared" si="6"/>
        <v>19.184624011934599</v>
      </c>
      <c r="F24" s="36">
        <f t="shared" si="6"/>
        <v>17.578213459691224</v>
      </c>
      <c r="G24" s="36">
        <f t="shared" si="6"/>
        <v>16.568913704929997</v>
      </c>
      <c r="H24" s="36">
        <f t="shared" si="6"/>
        <v>1.8189874912127244</v>
      </c>
      <c r="I24" s="40">
        <v>0</v>
      </c>
      <c r="J24" s="36">
        <f t="shared" si="6"/>
        <v>7.563346194506007</v>
      </c>
      <c r="K24" s="36">
        <f t="shared" si="6"/>
        <v>4.6009235359459932</v>
      </c>
      <c r="L24" s="36">
        <f t="shared" si="6"/>
        <v>2.4677003901282002</v>
      </c>
      <c r="M24" s="40">
        <v>0</v>
      </c>
      <c r="N24" s="40">
        <v>0</v>
      </c>
      <c r="O24" s="15"/>
      <c r="P24" s="16"/>
    </row>
    <row r="25" spans="1:18" s="1" customFormat="1" ht="21">
      <c r="A25" s="3" t="s">
        <v>21</v>
      </c>
      <c r="B25" s="37">
        <f>(B15/$B$15)*100</f>
        <v>100</v>
      </c>
      <c r="C25" s="37">
        <f>(C15/$B$15)*100</f>
        <v>0.75592425156860288</v>
      </c>
      <c r="D25" s="37">
        <f t="shared" ref="D25:L25" si="7">(D15/$B$15)*100</f>
        <v>24.240135736816331</v>
      </c>
      <c r="E25" s="37">
        <f t="shared" si="7"/>
        <v>22.957468371727572</v>
      </c>
      <c r="F25" s="37">
        <f t="shared" si="7"/>
        <v>20.831120398100595</v>
      </c>
      <c r="G25" s="37">
        <f t="shared" si="7"/>
        <v>16.184753521527721</v>
      </c>
      <c r="H25" s="37">
        <f t="shared" si="7"/>
        <v>1.7914014370793812</v>
      </c>
      <c r="I25" s="41">
        <v>0</v>
      </c>
      <c r="J25" s="37">
        <f t="shared" si="7"/>
        <v>6.2494904175729067</v>
      </c>
      <c r="K25" s="37">
        <f t="shared" si="7"/>
        <v>4.9274286299919146</v>
      </c>
      <c r="L25" s="37">
        <f t="shared" si="7"/>
        <v>2.0622772356149723</v>
      </c>
      <c r="M25" s="41">
        <v>0</v>
      </c>
      <c r="N25" s="41">
        <v>0</v>
      </c>
      <c r="O25" s="15"/>
      <c r="P25" s="18"/>
    </row>
    <row r="26" spans="1:18" s="1" customFormat="1" ht="21">
      <c r="A26" s="19" t="s">
        <v>22</v>
      </c>
      <c r="B26" s="38">
        <f>(B16/$B$16)*100</f>
        <v>100</v>
      </c>
      <c r="C26" s="38">
        <f>(C16/$B$16)*100</f>
        <v>1.3413764056347177</v>
      </c>
      <c r="D26" s="38">
        <f t="shared" ref="D26:L26" si="8">(D16/$B$16)*100</f>
        <v>33.529355945276656</v>
      </c>
      <c r="E26" s="38">
        <f t="shared" si="8"/>
        <v>15.822062883124262</v>
      </c>
      <c r="F26" s="38">
        <f t="shared" si="8"/>
        <v>14.67904843096659</v>
      </c>
      <c r="G26" s="38">
        <f t="shared" si="8"/>
        <v>16.911292777980758</v>
      </c>
      <c r="H26" s="38">
        <f t="shared" si="8"/>
        <v>1.8435685868550318</v>
      </c>
      <c r="I26" s="42">
        <v>0</v>
      </c>
      <c r="J26" s="38">
        <f t="shared" si="8"/>
        <v>8.734329963869607</v>
      </c>
      <c r="K26" s="38">
        <f t="shared" si="8"/>
        <v>4.3099246945154874</v>
      </c>
      <c r="L26" s="38">
        <f t="shared" si="8"/>
        <v>2.8290403117768848</v>
      </c>
      <c r="M26" s="42">
        <v>0</v>
      </c>
      <c r="N26" s="42">
        <v>0</v>
      </c>
      <c r="O26" s="15"/>
      <c r="P26" s="18"/>
    </row>
    <row r="27" spans="1:18" s="1" customFormat="1" ht="19.149999999999999" customHeight="1">
      <c r="A27" s="20" t="s">
        <v>26</v>
      </c>
      <c r="B27" s="1" t="s">
        <v>27</v>
      </c>
      <c r="C27" s="18"/>
      <c r="D27" s="18"/>
      <c r="E27" s="18"/>
      <c r="O27" s="21"/>
    </row>
    <row r="28" spans="1:18" s="1" customFormat="1" ht="19.149999999999999" customHeight="1">
      <c r="B28" s="22"/>
      <c r="P28" s="23"/>
    </row>
    <row r="29" spans="1:18">
      <c r="D29" s="17"/>
      <c r="E29" s="17"/>
      <c r="F29" s="17"/>
      <c r="G29" s="17"/>
      <c r="H29" s="17"/>
      <c r="I29" s="25"/>
      <c r="J29" s="17"/>
      <c r="K29" s="17"/>
      <c r="L29" s="17"/>
      <c r="M29" s="17"/>
      <c r="N29" s="17"/>
    </row>
    <row r="30" spans="1:18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</row>
    <row r="31" spans="1:18"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8"/>
      <c r="N31" s="27"/>
    </row>
    <row r="32" spans="1:18"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</row>
    <row r="33" spans="2:30"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Q33" s="17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</row>
    <row r="34" spans="2:30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Q34" s="17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</row>
    <row r="35" spans="2:30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R35" s="17"/>
      <c r="S35" s="29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</row>
    <row r="36" spans="2:30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R36" s="17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</row>
    <row r="37" spans="2:30">
      <c r="B37" s="30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3"/>
      <c r="N37" s="33"/>
      <c r="R37" s="17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</row>
    <row r="38" spans="2:30">
      <c r="B38" s="30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3"/>
      <c r="N38" s="33"/>
      <c r="R38" s="17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</row>
    <row r="39" spans="2:30">
      <c r="B39" s="30"/>
      <c r="C39" s="30"/>
      <c r="D39" s="30"/>
      <c r="E39" s="30"/>
      <c r="F39" s="30"/>
      <c r="G39" s="30"/>
      <c r="H39" s="30"/>
      <c r="I39" s="31"/>
      <c r="J39" s="30"/>
      <c r="K39" s="30"/>
      <c r="L39" s="30"/>
      <c r="M39" s="31"/>
      <c r="N39" s="31"/>
      <c r="R39" s="17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</row>
    <row r="40" spans="2:30">
      <c r="B40" s="30"/>
      <c r="C40" s="32"/>
      <c r="D40" s="32"/>
      <c r="E40" s="32"/>
      <c r="F40" s="32"/>
      <c r="G40" s="32"/>
      <c r="H40" s="32"/>
      <c r="I40" s="33"/>
      <c r="J40" s="32"/>
      <c r="K40" s="32"/>
      <c r="L40" s="32"/>
      <c r="M40" s="33"/>
      <c r="N40" s="33"/>
      <c r="R40" s="17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</row>
    <row r="41" spans="2:30">
      <c r="B41" s="30"/>
      <c r="C41" s="32"/>
      <c r="D41" s="32"/>
      <c r="E41" s="32"/>
      <c r="F41" s="32"/>
      <c r="G41" s="32"/>
      <c r="H41" s="32"/>
      <c r="I41" s="33"/>
      <c r="J41" s="32"/>
      <c r="K41" s="32"/>
      <c r="L41" s="32"/>
      <c r="M41" s="33"/>
      <c r="N41" s="33"/>
      <c r="R41" s="17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</row>
    <row r="42" spans="2:30">
      <c r="R42" s="1"/>
      <c r="S42" s="14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2:30"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34"/>
      <c r="AD43" s="18"/>
    </row>
    <row r="44" spans="2:30">
      <c r="R44" s="18"/>
      <c r="S44" s="18"/>
      <c r="T44" s="18"/>
      <c r="U44" s="18"/>
      <c r="V44" s="18"/>
      <c r="W44" s="18"/>
      <c r="X44" s="18"/>
      <c r="Y44" s="18"/>
      <c r="Z44" s="35"/>
      <c r="AA44" s="35"/>
      <c r="AB44" s="18"/>
      <c r="AC44" s="18"/>
      <c r="AD44" s="18"/>
    </row>
    <row r="45" spans="2:30">
      <c r="R45" s="18"/>
      <c r="S45" s="35"/>
      <c r="T45" s="35"/>
      <c r="U45" s="18"/>
      <c r="V45" s="18"/>
      <c r="W45" s="18"/>
      <c r="X45" s="18"/>
      <c r="Y45" s="18"/>
      <c r="Z45" s="18"/>
      <c r="AA45" s="18"/>
      <c r="AB45" s="18"/>
      <c r="AC45" s="18"/>
      <c r="AD45" s="18"/>
    </row>
    <row r="46" spans="2:30">
      <c r="R46" s="18"/>
      <c r="S46" s="35"/>
      <c r="T46" s="18"/>
      <c r="U46" s="18"/>
      <c r="V46" s="35"/>
      <c r="W46" s="18"/>
      <c r="X46" s="18"/>
      <c r="Y46" s="18"/>
      <c r="Z46" s="18"/>
      <c r="AA46" s="18"/>
      <c r="AB46" s="18"/>
      <c r="AC46" s="18"/>
      <c r="AD46" s="18"/>
    </row>
    <row r="47" spans="2:30">
      <c r="R47" s="18"/>
      <c r="S47" s="18"/>
      <c r="T47" s="18"/>
      <c r="U47" s="18"/>
      <c r="V47" s="18"/>
      <c r="W47" s="18"/>
      <c r="X47" s="34"/>
      <c r="Y47" s="18"/>
      <c r="Z47" s="18"/>
      <c r="AA47" s="18"/>
      <c r="AB47" s="18"/>
      <c r="AC47" s="18"/>
      <c r="AD47" s="18"/>
    </row>
    <row r="48" spans="2:30">
      <c r="R48" s="18"/>
      <c r="S48" s="18"/>
      <c r="T48" s="18"/>
      <c r="U48" s="18"/>
      <c r="V48" s="35"/>
      <c r="W48" s="18"/>
      <c r="X48" s="18"/>
      <c r="Y48" s="18"/>
      <c r="Z48" s="18"/>
      <c r="AA48" s="18"/>
      <c r="AB48" s="18"/>
      <c r="AC48" s="18"/>
      <c r="AD48" s="18"/>
    </row>
    <row r="49" spans="2:30">
      <c r="R49" s="18"/>
      <c r="S49" s="18"/>
      <c r="T49" s="18"/>
      <c r="U49" s="35"/>
      <c r="V49" s="18"/>
      <c r="W49" s="34"/>
      <c r="X49" s="18"/>
      <c r="Y49" s="18"/>
      <c r="Z49" s="18"/>
      <c r="AA49" s="18"/>
      <c r="AB49" s="18"/>
      <c r="AC49" s="18"/>
      <c r="AD49" s="18"/>
    </row>
    <row r="50" spans="2:30"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</row>
    <row r="51" spans="2:30">
      <c r="R51" s="18"/>
      <c r="S51" s="18"/>
      <c r="T51" s="18"/>
      <c r="U51" s="18"/>
      <c r="V51" s="18"/>
      <c r="W51" s="18"/>
      <c r="X51" s="35"/>
      <c r="Y51" s="18"/>
      <c r="Z51" s="18"/>
      <c r="AA51" s="18"/>
      <c r="AB51" s="18"/>
      <c r="AC51" s="18"/>
      <c r="AD51" s="18"/>
    </row>
    <row r="52" spans="2:30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2:30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</sheetData>
  <mergeCells count="4">
    <mergeCell ref="A5:A7"/>
    <mergeCell ref="G5:I5"/>
    <mergeCell ref="J5:L5"/>
    <mergeCell ref="A17:N17"/>
  </mergeCells>
  <printOptions horizontalCentered="1"/>
  <pageMargins left="0.78740157480314965" right="0.70866141732283472" top="0.98425196850393704" bottom="0.59055118110236227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</vt:lpstr>
      <vt:lpstr>'t-2'!Print_Area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2022-06-06T07:12:16Z</dcterms:created>
  <dcterms:modified xsi:type="dcterms:W3CDTF">2022-09-09T03:32:50Z</dcterms:modified>
</cp:coreProperties>
</file>