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งานนุชจรี\สรง\ตารางอัพโหลดฐานข้อมูล\65\Q2_65\"/>
    </mc:Choice>
  </mc:AlternateContent>
  <xr:revisionPtr revIDLastSave="0" documentId="13_ncr:1_{68709E92-A4F0-4C7F-AF94-C451BB9CD7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3" l="1"/>
  <c r="C35" i="3"/>
  <c r="B29" i="3"/>
  <c r="B28" i="3"/>
  <c r="C14" i="3"/>
  <c r="D10" i="3"/>
  <c r="B24" i="3"/>
  <c r="D30" i="3" l="1"/>
  <c r="C30" i="3"/>
  <c r="B30" i="3"/>
  <c r="B26" i="3"/>
  <c r="B32" i="3"/>
  <c r="B27" i="3"/>
  <c r="B25" i="3"/>
  <c r="C22" i="3"/>
  <c r="D22" i="3"/>
  <c r="C23" i="3"/>
  <c r="D23" i="3"/>
  <c r="C24" i="3"/>
  <c r="C25" i="3"/>
  <c r="D25" i="3"/>
  <c r="C27" i="3"/>
  <c r="D27" i="3"/>
  <c r="C28" i="3"/>
  <c r="D28" i="3"/>
  <c r="C31" i="3"/>
  <c r="D31" i="3"/>
  <c r="C32" i="3"/>
  <c r="D32" i="3"/>
  <c r="C33" i="3"/>
  <c r="D35" i="3"/>
  <c r="B23" i="3"/>
  <c r="B35" i="3"/>
  <c r="C26" i="3"/>
  <c r="D26" i="3"/>
  <c r="E5" i="3" l="1"/>
  <c r="F5" i="3"/>
  <c r="E6" i="3" l="1"/>
  <c r="F6" i="3"/>
  <c r="E7" i="3"/>
  <c r="F7" i="3"/>
  <c r="E8" i="3"/>
  <c r="F8" i="3"/>
  <c r="E9" i="3"/>
  <c r="F9" i="3"/>
  <c r="E11" i="3"/>
  <c r="F11" i="3"/>
  <c r="E12" i="3"/>
  <c r="F12" i="3"/>
  <c r="E15" i="3"/>
  <c r="F15" i="3"/>
  <c r="E16" i="3"/>
  <c r="F16" i="3"/>
  <c r="E17" i="3"/>
  <c r="F17" i="3"/>
  <c r="E19" i="3"/>
  <c r="F19" i="3"/>
  <c r="B21" i="3"/>
  <c r="C21" i="3"/>
  <c r="D21" i="3"/>
  <c r="B22" i="3"/>
</calcChain>
</file>

<file path=xl/sharedStrings.xml><?xml version="1.0" encoding="utf-8"?>
<sst xmlns="http://schemas.openxmlformats.org/spreadsheetml/2006/main" count="48" uniqueCount="26">
  <si>
    <t>รวม</t>
  </si>
  <si>
    <t>ชาย</t>
  </si>
  <si>
    <t>หญิง</t>
  </si>
  <si>
    <t>จำนวน</t>
  </si>
  <si>
    <t>ร้อยละ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</si>
  <si>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</si>
  <si>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</si>
  <si>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</si>
  <si>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</si>
  <si>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</si>
  <si>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</si>
  <si>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</si>
  <si>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</si>
  <si>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</si>
  <si>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</si>
  <si>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</si>
  <si>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</si>
  <si>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</si>
  <si>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</si>
  <si>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</si>
  <si>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ระดับการศึกษาที่สำเร็จ</t>
  </si>
  <si>
    <t xml:space="preserve">     5.3  สายวิชาการศึกษา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</si>
  <si>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</si>
  <si>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</si>
  <si>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--</t>
  </si>
  <si>
    <t>-- มีข้อมูลจำนวนเล็กน้อย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</si>
</sst>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"/>
    <numFmt numFmtId="165" formatCode="0.000000"/>
    <numFmt numFmtId="166" formatCode="0.0"/>
    <numFmt numFmtId="167" formatCode="_-* #,##0_-;\-* #,##0_-;_-* &quot;-&quot;??_-;_-@_-"/>
    <numFmt numFmtId="168" formatCode="0.000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4"/>
      <color indexed="10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b/>
      <sz val="14"/>
      <color indexed="1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0" applyFont="1" applyBorder="1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horizontal="right" vertical="center"/>
    </xf>
    <xf numFmtId="0" fontId="3" fillId="0" borderId="0" xfId="0" applyFont="1"/>
    <xf numFmtId="166" fontId="3" fillId="0" borderId="0" xfId="0" applyNumberFormat="1" applyFont="1"/>
    <xf numFmtId="166" fontId="3" fillId="0" borderId="3" xfId="0" applyNumberFormat="1" applyFont="1" applyBorder="1" applyAlignment="1">
      <alignment horizontal="right" vertical="center"/>
    </xf>
    <xf numFmtId="0" fontId="6" fillId="0" borderId="0" xfId="0" applyFont="1"/>
    <xf numFmtId="0" fontId="3" fillId="0" borderId="3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164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167" fontId="3" fillId="0" borderId="0" xfId="0" applyNumberFormat="1" applyFont="1"/>
    <xf numFmtId="3" fontId="3" fillId="0" borderId="0" xfId="0" applyNumberFormat="1" applyFont="1" applyBorder="1" applyAlignment="1">
      <alignment horizontal="right" vertical="center"/>
    </xf>
    <xf numFmtId="167" fontId="3" fillId="0" borderId="0" xfId="2" applyNumberFormat="1" applyFont="1" applyAlignment="1">
      <alignment horizontal="right"/>
    </xf>
    <xf numFmtId="3" fontId="2" fillId="0" borderId="0" xfId="0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167" fontId="3" fillId="0" borderId="0" xfId="2" applyNumberFormat="1" applyFont="1"/>
    <xf numFmtId="3" fontId="8" fillId="0" borderId="0" xfId="0" applyNumberFormat="1" applyFont="1" applyBorder="1" applyAlignment="1">
      <alignment horizontal="right" vertical="center"/>
    </xf>
    <xf numFmtId="167" fontId="2" fillId="0" borderId="0" xfId="2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3" fontId="6" fillId="0" borderId="0" xfId="0" applyNumberFormat="1" applyFont="1"/>
    <xf numFmtId="165" fontId="6" fillId="0" borderId="0" xfId="0" applyNumberFormat="1" applyFo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vertical="center"/>
    </xf>
    <xf numFmtId="167" fontId="3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left" vertical="center"/>
    </xf>
    <xf numFmtId="0" fontId="9" fillId="0" borderId="0" xfId="0" applyFont="1"/>
    <xf numFmtId="167" fontId="3" fillId="0" borderId="0" xfId="0" applyNumberFormat="1" applyFont="1" applyBorder="1"/>
    <xf numFmtId="167" fontId="2" fillId="0" borderId="1" xfId="1" applyNumberFormat="1" applyFont="1" applyBorder="1" applyAlignment="1">
      <alignment horizontal="right" vertical="center"/>
    </xf>
    <xf numFmtId="166" fontId="3" fillId="0" borderId="0" xfId="0" applyNumberFormat="1" applyFont="1" applyFill="1" applyBorder="1" applyAlignment="1">
      <alignment horizontal="right" vertical="center"/>
    </xf>
    <xf numFmtId="168" fontId="3" fillId="0" borderId="0" xfId="0" applyNumberFormat="1" applyFont="1"/>
    <xf numFmtId="168" fontId="3" fillId="0" borderId="0" xfId="0" applyNumberFormat="1" applyFont="1" applyBorder="1"/>
    <xf numFmtId="0" fontId="2" fillId="0" borderId="0" xfId="0" applyFont="1" applyFill="1" applyBorder="1" applyAlignment="1">
      <alignment horizontal="center" vertical="center"/>
    </xf>
    <xf numFmtId="166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/>
    <xf numFmtId="0" fontId="2" fillId="0" borderId="0" xfId="0" applyFont="1" applyFill="1"/>
    <xf numFmtId="166" fontId="2" fillId="0" borderId="0" xfId="0" applyNumberFormat="1" applyFont="1" applyFill="1"/>
    <xf numFmtId="0" fontId="3" fillId="0" borderId="0" xfId="0" applyFont="1" applyFill="1" applyBorder="1"/>
    <xf numFmtId="0" fontId="3" fillId="0" borderId="0" xfId="0" applyFont="1" applyFill="1"/>
    <xf numFmtId="168" fontId="3" fillId="0" borderId="0" xfId="0" applyNumberFormat="1" applyFont="1" applyFill="1"/>
    <xf numFmtId="166" fontId="3" fillId="0" borderId="0" xfId="0" applyNumberFormat="1" applyFont="1" applyFill="1"/>
    <xf numFmtId="0" fontId="3" fillId="0" borderId="0" xfId="0" applyFont="1" applyFill="1" applyBorder="1" applyAlignment="1" applyProtection="1">
      <alignment horizontal="left" vertical="center"/>
    </xf>
    <xf numFmtId="164" fontId="3" fillId="0" borderId="0" xfId="0" applyNumberFormat="1" applyFont="1" applyFill="1" applyBorder="1" applyAlignment="1" applyProtection="1">
      <alignment horizontal="left" vertical="center"/>
    </xf>
    <xf numFmtId="166" fontId="3" fillId="0" borderId="0" xfId="0" quotePrefix="1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</cellXfs>
  <cellStyles count="4">
    <cellStyle name="Comma" xfId="1" builtinId="3"/>
    <cellStyle name="Normal" xfId="0" builtinId="0"/>
    <cellStyle name="เครื่องหมายจุลภาค 2" xfId="2" xr:uid="{00000000-0005-0000-0000-000001000000}"/>
    <cellStyle name="เครื่องหมายจุลภาค 2 2" xfId="3" xr:uid="{E6761DE6-215D-4E31-ADB2-BB5DAB0F4A0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3"/>
  <sheetViews>
    <sheetView showGridLines="0" tabSelected="1" topLeftCell="A16" zoomScale="115" zoomScaleNormal="115" workbookViewId="0">
      <selection activeCell="J33" sqref="J33"/>
    </sheetView>
  </sheetViews>
  <sheetFormatPr defaultRowHeight="26.25" customHeight="1" x14ac:dyDescent="0.35"/>
  <cols>
    <col min="1" max="1" width="31.140625" style="2" customWidth="1"/>
    <col min="2" max="4" width="18.7109375" style="15" customWidth="1"/>
    <col min="5" max="6" width="0" style="15" hidden="1" customWidth="1"/>
    <col min="7" max="7" width="9.28515625" style="15" customWidth="1"/>
    <col min="8" max="16384" width="9.140625" style="15"/>
  </cols>
  <sheetData>
    <row r="1" spans="1:12" s="2" customFormat="1" ht="25.5" customHeight="1" x14ac:dyDescent="0.35">
      <c r="A1" s="1" t="s">
        <v>23</v>
      </c>
      <c r="B1" s="19"/>
      <c r="C1" s="19"/>
      <c r="D1" s="19"/>
      <c r="E1" s="31"/>
      <c r="F1" s="31"/>
      <c r="G1" s="31"/>
      <c r="H1" s="24"/>
    </row>
    <row r="2" spans="1:12" s="2" customFormat="1" ht="13.5" customHeight="1" x14ac:dyDescent="0.35">
      <c r="A2" s="1"/>
      <c r="B2" s="19"/>
      <c r="C2" s="19"/>
      <c r="D2" s="19"/>
      <c r="E2" s="31"/>
      <c r="F2" s="31"/>
      <c r="G2" s="31"/>
    </row>
    <row r="3" spans="1:12" s="3" customFormat="1" ht="32.1" customHeight="1" x14ac:dyDescent="0.3">
      <c r="A3" s="4" t="s">
        <v>20</v>
      </c>
      <c r="B3" s="5" t="s">
        <v>0</v>
      </c>
      <c r="C3" s="5" t="s">
        <v>1</v>
      </c>
      <c r="D3" s="41" t="s">
        <v>2</v>
      </c>
      <c r="E3" s="21"/>
      <c r="F3" s="21"/>
      <c r="G3" s="21"/>
      <c r="L3" s="30"/>
    </row>
    <row r="4" spans="1:12" s="3" customFormat="1" ht="24" customHeight="1" x14ac:dyDescent="0.3">
      <c r="A4" s="20"/>
      <c r="B4" s="19"/>
      <c r="C4" s="6" t="s">
        <v>3</v>
      </c>
      <c r="D4" s="7"/>
      <c r="E4" s="20"/>
    </row>
    <row r="5" spans="1:12" s="8" customFormat="1" ht="21" customHeight="1" x14ac:dyDescent="0.3">
      <c r="A5" s="21" t="s">
        <v>19</v>
      </c>
      <c r="B5" s="29">
        <v>709352</v>
      </c>
      <c r="C5" s="29">
        <v>342467</v>
      </c>
      <c r="D5" s="29">
        <v>366885</v>
      </c>
      <c r="E5" s="28" t="e">
        <f>SUM(#REF!)</f>
        <v>#REF!</v>
      </c>
      <c r="F5" s="25" t="e">
        <f>SUM(#REF!)</f>
        <v>#REF!</v>
      </c>
      <c r="G5" s="38"/>
    </row>
    <row r="6" spans="1:12" s="9" customFormat="1" ht="18.95" customHeight="1" x14ac:dyDescent="0.3">
      <c r="A6" s="10" t="s">
        <v>18</v>
      </c>
      <c r="B6" s="24">
        <v>11192.33</v>
      </c>
      <c r="C6" s="24">
        <v>2748.31</v>
      </c>
      <c r="D6" s="24">
        <v>8444.0300000000007</v>
      </c>
      <c r="E6" s="28" t="e">
        <f>SUM(#REF!)</f>
        <v>#REF!</v>
      </c>
      <c r="F6" s="25" t="e">
        <f>SUM(#REF!)</f>
        <v>#REF!</v>
      </c>
    </row>
    <row r="7" spans="1:12" s="9" customFormat="1" ht="18.95" customHeight="1" x14ac:dyDescent="0.3">
      <c r="A7" s="19" t="s">
        <v>17</v>
      </c>
      <c r="B7" s="24">
        <v>174139.72</v>
      </c>
      <c r="C7" s="24">
        <v>68107.009999999995</v>
      </c>
      <c r="D7" s="24">
        <v>106032.71</v>
      </c>
      <c r="E7" s="28" t="e">
        <f>SUM(#REF!)</f>
        <v>#REF!</v>
      </c>
      <c r="F7" s="25" t="e">
        <f>SUM(#REF!)</f>
        <v>#REF!</v>
      </c>
    </row>
    <row r="8" spans="1:12" s="9" customFormat="1" ht="18.95" customHeight="1" x14ac:dyDescent="0.3">
      <c r="A8" s="17" t="s">
        <v>16</v>
      </c>
      <c r="B8" s="24">
        <v>152549.79</v>
      </c>
      <c r="C8" s="24">
        <v>77186.45</v>
      </c>
      <c r="D8" s="24">
        <v>75363.33</v>
      </c>
      <c r="E8" s="28" t="e">
        <f>SUM(#REF!)</f>
        <v>#REF!</v>
      </c>
      <c r="F8" s="25" t="e">
        <f>SUM(#REF!)</f>
        <v>#REF!</v>
      </c>
    </row>
    <row r="9" spans="1:12" s="9" customFormat="1" ht="18.95" customHeight="1" x14ac:dyDescent="0.3">
      <c r="A9" s="17" t="s">
        <v>15</v>
      </c>
      <c r="B9" s="24">
        <v>179824.8</v>
      </c>
      <c r="C9" s="24">
        <v>101279.19</v>
      </c>
      <c r="D9" s="24">
        <v>78545.61</v>
      </c>
      <c r="E9" s="28" t="e">
        <f>SUM(#REF!)</f>
        <v>#REF!</v>
      </c>
      <c r="F9" s="25" t="e">
        <f>SUM(#REF!)</f>
        <v>#REF!</v>
      </c>
      <c r="G9" s="12"/>
      <c r="H9" s="12"/>
      <c r="I9" s="12"/>
      <c r="J9" s="12"/>
      <c r="K9" s="12"/>
    </row>
    <row r="10" spans="1:12" s="12" customFormat="1" ht="18.95" customHeight="1" x14ac:dyDescent="0.3">
      <c r="A10" s="19" t="s">
        <v>14</v>
      </c>
      <c r="B10" s="22">
        <v>110153</v>
      </c>
      <c r="C10" s="22">
        <v>56515</v>
      </c>
      <c r="D10" s="22">
        <f t="shared" ref="D10" si="0">SUM(D11:D13)</f>
        <v>53637.999999999993</v>
      </c>
      <c r="G10" s="22"/>
    </row>
    <row r="11" spans="1:12" s="12" customFormat="1" ht="18.95" customHeight="1" x14ac:dyDescent="0.3">
      <c r="A11" s="17" t="s">
        <v>13</v>
      </c>
      <c r="B11" s="22">
        <v>88253.94</v>
      </c>
      <c r="C11" s="22">
        <v>45111.77</v>
      </c>
      <c r="D11" s="22">
        <v>43142.17</v>
      </c>
      <c r="E11" s="28" t="e">
        <f>SUM(#REF!)</f>
        <v>#REF!</v>
      </c>
      <c r="F11" s="25" t="e">
        <f>SUM(#REF!)</f>
        <v>#REF!</v>
      </c>
    </row>
    <row r="12" spans="1:12" s="12" customFormat="1" ht="18.95" customHeight="1" x14ac:dyDescent="0.3">
      <c r="A12" s="17" t="s">
        <v>12</v>
      </c>
      <c r="B12" s="27">
        <v>21831.51</v>
      </c>
      <c r="C12" s="27">
        <v>11402.54</v>
      </c>
      <c r="D12" s="27">
        <v>10428.98</v>
      </c>
      <c r="E12" s="26" t="e">
        <f>SUM(#REF!)</f>
        <v>#REF!</v>
      </c>
      <c r="F12" s="26" t="e">
        <f>SUM(#REF!)</f>
        <v>#REF!</v>
      </c>
    </row>
    <row r="13" spans="1:12" s="12" customFormat="1" ht="18.95" customHeight="1" x14ac:dyDescent="0.3">
      <c r="A13" s="18" t="s">
        <v>21</v>
      </c>
      <c r="B13" s="24">
        <v>66.849999999999994</v>
      </c>
      <c r="C13" s="24" t="s">
        <v>6</v>
      </c>
      <c r="D13" s="24">
        <v>66.849999999999994</v>
      </c>
      <c r="E13" s="28"/>
      <c r="F13" s="25"/>
    </row>
    <row r="14" spans="1:12" s="12" customFormat="1" ht="18.95" customHeight="1" x14ac:dyDescent="0.3">
      <c r="A14" s="19" t="s">
        <v>11</v>
      </c>
      <c r="B14" s="22">
        <v>78779</v>
      </c>
      <c r="C14" s="22">
        <f t="shared" ref="C14" si="1">SUM(C15:C17)</f>
        <v>35134.35</v>
      </c>
      <c r="D14" s="22">
        <v>43643</v>
      </c>
      <c r="E14" s="23"/>
      <c r="F14" s="23"/>
      <c r="G14" s="40"/>
    </row>
    <row r="15" spans="1:12" s="9" customFormat="1" ht="18.95" customHeight="1" x14ac:dyDescent="0.3">
      <c r="A15" s="18" t="s">
        <v>10</v>
      </c>
      <c r="B15" s="24">
        <v>49789.63</v>
      </c>
      <c r="C15" s="24">
        <v>20559.939999999999</v>
      </c>
      <c r="D15" s="24">
        <v>29229.69</v>
      </c>
      <c r="E15" s="28" t="e">
        <f>SUM(#REF!)</f>
        <v>#REF!</v>
      </c>
      <c r="F15" s="25" t="e">
        <f>SUM(#REF!)</f>
        <v>#REF!</v>
      </c>
      <c r="G15" s="19"/>
    </row>
    <row r="16" spans="1:12" s="9" customFormat="1" ht="18.95" customHeight="1" x14ac:dyDescent="0.3">
      <c r="A16" s="18" t="s">
        <v>9</v>
      </c>
      <c r="B16" s="37">
        <v>15895.56</v>
      </c>
      <c r="C16" s="37">
        <v>11238.02</v>
      </c>
      <c r="D16" s="37">
        <v>4657.54</v>
      </c>
      <c r="E16" s="28" t="e">
        <f>SUM(#REF!)</f>
        <v>#REF!</v>
      </c>
      <c r="F16" s="25" t="e">
        <f>SUM(#REF!)</f>
        <v>#REF!</v>
      </c>
      <c r="G16" s="36"/>
    </row>
    <row r="17" spans="1:11" s="9" customFormat="1" ht="18.95" customHeight="1" x14ac:dyDescent="0.3">
      <c r="A17" s="18" t="s">
        <v>8</v>
      </c>
      <c r="B17" s="24">
        <v>13092.58</v>
      </c>
      <c r="C17" s="24">
        <v>3336.39</v>
      </c>
      <c r="D17" s="24">
        <v>9756.19</v>
      </c>
      <c r="E17" s="28" t="e">
        <f>SUM(#REF!)</f>
        <v>#REF!</v>
      </c>
      <c r="F17" s="25" t="e">
        <f>SUM(#REF!)</f>
        <v>#REF!</v>
      </c>
    </row>
    <row r="18" spans="1:11" s="9" customFormat="1" ht="18.95" customHeight="1" x14ac:dyDescent="0.3">
      <c r="A18" s="17" t="s">
        <v>7</v>
      </c>
      <c r="B18" s="24" t="s">
        <v>6</v>
      </c>
      <c r="C18" s="24" t="s">
        <v>6</v>
      </c>
      <c r="D18" s="24" t="s">
        <v>6</v>
      </c>
      <c r="E18" s="25"/>
      <c r="F18" s="25"/>
    </row>
    <row r="19" spans="1:11" s="9" customFormat="1" ht="18.95" customHeight="1" x14ac:dyDescent="0.3">
      <c r="A19" s="17" t="s">
        <v>5</v>
      </c>
      <c r="B19" s="24">
        <v>2715.28</v>
      </c>
      <c r="C19" s="24">
        <v>1497.38</v>
      </c>
      <c r="D19" s="24">
        <v>1217.9000000000001</v>
      </c>
      <c r="E19" s="28" t="e">
        <f>SUM(#REF!)</f>
        <v>#REF!</v>
      </c>
      <c r="F19" s="25" t="e">
        <f>SUM(#REF!)</f>
        <v>#REF!</v>
      </c>
      <c r="G19" s="12"/>
      <c r="H19" s="12"/>
      <c r="I19" s="12"/>
      <c r="J19" s="12"/>
      <c r="K19" s="12"/>
    </row>
    <row r="20" spans="1:11" s="12" customFormat="1" ht="24" customHeight="1" x14ac:dyDescent="0.3">
      <c r="A20" s="19"/>
      <c r="B20" s="19"/>
      <c r="C20" s="35" t="s">
        <v>4</v>
      </c>
      <c r="D20" s="34"/>
      <c r="E20" s="19"/>
    </row>
    <row r="21" spans="1:11" s="48" customFormat="1" ht="21" customHeight="1" x14ac:dyDescent="0.3">
      <c r="A21" s="45" t="s">
        <v>19</v>
      </c>
      <c r="B21" s="46">
        <f t="shared" ref="B21:D22" si="2">B5/B$5*100</f>
        <v>100</v>
      </c>
      <c r="C21" s="46">
        <f t="shared" si="2"/>
        <v>100</v>
      </c>
      <c r="D21" s="46">
        <f t="shared" si="2"/>
        <v>100</v>
      </c>
      <c r="E21" s="47"/>
      <c r="H21" s="49"/>
      <c r="I21" s="49"/>
      <c r="J21" s="49"/>
    </row>
    <row r="22" spans="1:11" s="12" customFormat="1" ht="18.95" customHeight="1" x14ac:dyDescent="0.3">
      <c r="A22" s="10" t="s">
        <v>18</v>
      </c>
      <c r="B22" s="11">
        <f t="shared" si="2"/>
        <v>1.5778245497298944</v>
      </c>
      <c r="C22" s="11">
        <f t="shared" ref="C22:D22" si="3">C6/C$5*100</f>
        <v>0.80250359888690004</v>
      </c>
      <c r="D22" s="11">
        <f t="shared" si="3"/>
        <v>2.3015468062199331</v>
      </c>
      <c r="G22" s="43"/>
      <c r="H22" s="13"/>
      <c r="I22" s="13"/>
      <c r="J22" s="13"/>
    </row>
    <row r="23" spans="1:11" s="12" customFormat="1" ht="18.95" customHeight="1" x14ac:dyDescent="0.3">
      <c r="A23" s="19" t="s">
        <v>17</v>
      </c>
      <c r="B23" s="11">
        <f t="shared" ref="B23:D24" si="4">B7/B$5*100</f>
        <v>24.549126526745539</v>
      </c>
      <c r="C23" s="11">
        <f t="shared" si="4"/>
        <v>19.887174530684707</v>
      </c>
      <c r="D23" s="11">
        <f t="shared" si="4"/>
        <v>28.90080270384453</v>
      </c>
      <c r="E23" s="19"/>
      <c r="F23" s="19"/>
      <c r="G23" s="44"/>
      <c r="H23" s="13"/>
      <c r="I23" s="13"/>
      <c r="J23" s="13"/>
    </row>
    <row r="24" spans="1:11" s="12" customFormat="1" ht="18.95" customHeight="1" x14ac:dyDescent="0.3">
      <c r="A24" s="17" t="s">
        <v>16</v>
      </c>
      <c r="B24" s="11">
        <f t="shared" si="4"/>
        <v>21.505513482727899</v>
      </c>
      <c r="C24" s="11">
        <f t="shared" ref="B24:C25" si="5">C8/C$5*100</f>
        <v>22.538361360364647</v>
      </c>
      <c r="D24" s="11">
        <v>20.6</v>
      </c>
      <c r="G24" s="43"/>
      <c r="H24" s="13"/>
      <c r="I24" s="13"/>
      <c r="J24" s="13"/>
    </row>
    <row r="25" spans="1:11" s="12" customFormat="1" ht="18.95" customHeight="1" x14ac:dyDescent="0.3">
      <c r="A25" s="17" t="s">
        <v>15</v>
      </c>
      <c r="B25" s="11">
        <f t="shared" si="5"/>
        <v>25.350573481148992</v>
      </c>
      <c r="C25" s="11">
        <f t="shared" ref="C25:D25" si="6">C9/C$5*100</f>
        <v>29.573415832766369</v>
      </c>
      <c r="D25" s="11">
        <f t="shared" si="6"/>
        <v>21.408782043419599</v>
      </c>
      <c r="G25" s="43"/>
      <c r="H25" s="13"/>
      <c r="I25" s="13"/>
      <c r="J25" s="13"/>
    </row>
    <row r="26" spans="1:11" s="51" customFormat="1" ht="18.95" customHeight="1" x14ac:dyDescent="0.3">
      <c r="A26" s="50" t="s">
        <v>14</v>
      </c>
      <c r="B26" s="42">
        <f t="shared" ref="B26:D27" si="7">B10/B$5*100</f>
        <v>15.528679696398967</v>
      </c>
      <c r="C26" s="42">
        <f t="shared" si="7"/>
        <v>16.502319931555448</v>
      </c>
      <c r="D26" s="42">
        <f t="shared" si="7"/>
        <v>14.619840004361038</v>
      </c>
      <c r="G26" s="52"/>
      <c r="H26" s="53"/>
      <c r="I26" s="53"/>
      <c r="J26" s="53"/>
    </row>
    <row r="27" spans="1:11" s="51" customFormat="1" ht="18.95" customHeight="1" x14ac:dyDescent="0.3">
      <c r="A27" s="54" t="s">
        <v>13</v>
      </c>
      <c r="B27" s="42">
        <f t="shared" si="7"/>
        <v>12.441487442059795</v>
      </c>
      <c r="C27" s="42">
        <f t="shared" ref="C27:D27" si="8">C11/C$5*100</f>
        <v>13.172588891776432</v>
      </c>
      <c r="D27" s="42">
        <f t="shared" si="8"/>
        <v>11.759044387205799</v>
      </c>
      <c r="G27" s="52"/>
      <c r="H27" s="53"/>
      <c r="I27" s="53"/>
      <c r="J27" s="53"/>
    </row>
    <row r="28" spans="1:11" s="51" customFormat="1" ht="18.95" customHeight="1" x14ac:dyDescent="0.3">
      <c r="A28" s="54" t="s">
        <v>12</v>
      </c>
      <c r="B28" s="42">
        <f>B12/B$5*100</f>
        <v>3.0776694786227425</v>
      </c>
      <c r="C28" s="42">
        <f t="shared" ref="C28:D28" si="9">C12/C$5*100</f>
        <v>3.3295295605124</v>
      </c>
      <c r="D28" s="42">
        <f t="shared" si="9"/>
        <v>2.8425746487318913</v>
      </c>
      <c r="G28" s="52"/>
      <c r="H28" s="53"/>
      <c r="I28" s="53"/>
      <c r="J28" s="53"/>
    </row>
    <row r="29" spans="1:11" s="51" customFormat="1" ht="18.95" customHeight="1" x14ac:dyDescent="0.3">
      <c r="A29" s="55" t="s">
        <v>21</v>
      </c>
      <c r="B29" s="42">
        <f>B13/B$5*100</f>
        <v>9.4240941027867679E-3</v>
      </c>
      <c r="C29" s="42" t="s">
        <v>6</v>
      </c>
      <c r="D29" s="56" t="s">
        <v>24</v>
      </c>
      <c r="G29" s="52"/>
      <c r="H29" s="53"/>
      <c r="I29" s="53"/>
      <c r="J29" s="53"/>
    </row>
    <row r="30" spans="1:11" s="51" customFormat="1" ht="18.95" customHeight="1" x14ac:dyDescent="0.3">
      <c r="A30" s="50" t="s">
        <v>11</v>
      </c>
      <c r="B30" s="42">
        <f t="shared" ref="B30:D32" si="10">B14/B$5*100</f>
        <v>11.105769772975899</v>
      </c>
      <c r="C30" s="42">
        <f t="shared" si="10"/>
        <v>10.259192856538002</v>
      </c>
      <c r="D30" s="42">
        <f t="shared" si="10"/>
        <v>11.895553102470801</v>
      </c>
      <c r="G30" s="52"/>
      <c r="H30" s="53"/>
      <c r="I30" s="53"/>
      <c r="J30" s="53"/>
    </row>
    <row r="31" spans="1:11" s="12" customFormat="1" ht="18.95" customHeight="1" x14ac:dyDescent="0.3">
      <c r="A31" s="18" t="s">
        <v>10</v>
      </c>
      <c r="B31" s="42">
        <f t="shared" si="10"/>
        <v>7.0190300443221414</v>
      </c>
      <c r="C31" s="11">
        <f t="shared" ref="C31:D31" si="11">C15/C$5*100</f>
        <v>6.0034806273305161</v>
      </c>
      <c r="D31" s="11">
        <f t="shared" si="11"/>
        <v>7.9669896561592859</v>
      </c>
      <c r="G31" s="43"/>
      <c r="H31" s="13"/>
      <c r="I31" s="13"/>
      <c r="J31" s="13"/>
    </row>
    <row r="32" spans="1:11" s="12" customFormat="1" ht="18.95" customHeight="1" x14ac:dyDescent="0.3">
      <c r="A32" s="18" t="s">
        <v>9</v>
      </c>
      <c r="B32" s="42">
        <f t="shared" si="10"/>
        <v>2.2408564436274236</v>
      </c>
      <c r="C32" s="11">
        <f t="shared" ref="C32:D32" si="12">C16/C$5*100</f>
        <v>3.2814898953767808</v>
      </c>
      <c r="D32" s="11">
        <f t="shared" si="12"/>
        <v>1.2694822628344031</v>
      </c>
      <c r="G32" s="43"/>
      <c r="H32" s="13"/>
      <c r="I32" s="13"/>
      <c r="J32" s="13"/>
    </row>
    <row r="33" spans="1:10" s="12" customFormat="1" ht="18.95" customHeight="1" x14ac:dyDescent="0.3">
      <c r="A33" s="18" t="s">
        <v>8</v>
      </c>
      <c r="B33" s="42">
        <v>1.9</v>
      </c>
      <c r="C33" s="11">
        <f t="shared" ref="C33:C35" si="13">C17/C$5*100</f>
        <v>0.97422233383070489</v>
      </c>
      <c r="D33" s="11">
        <v>2.6</v>
      </c>
      <c r="G33" s="43"/>
      <c r="H33" s="13"/>
      <c r="I33" s="13"/>
      <c r="J33" s="13"/>
    </row>
    <row r="34" spans="1:10" s="12" customFormat="1" ht="18.95" customHeight="1" x14ac:dyDescent="0.3">
      <c r="A34" s="17" t="s">
        <v>7</v>
      </c>
      <c r="B34" s="11" t="s">
        <v>6</v>
      </c>
      <c r="C34" s="11" t="s">
        <v>6</v>
      </c>
      <c r="D34" s="11" t="s">
        <v>6</v>
      </c>
      <c r="G34" s="43"/>
      <c r="H34" s="13"/>
      <c r="I34" s="13"/>
      <c r="J34" s="13"/>
    </row>
    <row r="35" spans="1:10" s="12" customFormat="1" ht="18.95" customHeight="1" x14ac:dyDescent="0.3">
      <c r="A35" s="17" t="s">
        <v>5</v>
      </c>
      <c r="B35" s="11">
        <f t="shared" ref="B35:D35" si="14">B19/B$5*100</f>
        <v>0.38278315984165834</v>
      </c>
      <c r="C35" s="11">
        <f t="shared" si="13"/>
        <v>0.43723336847053879</v>
      </c>
      <c r="D35" s="11">
        <f t="shared" si="14"/>
        <v>0.3319568802213228</v>
      </c>
      <c r="G35" s="43"/>
      <c r="H35" s="13"/>
      <c r="I35" s="13"/>
      <c r="J35" s="13"/>
    </row>
    <row r="36" spans="1:10" s="12" customFormat="1" ht="7.5" customHeight="1" x14ac:dyDescent="0.3">
      <c r="A36" s="16"/>
      <c r="B36" s="14"/>
      <c r="C36" s="14"/>
      <c r="D36" s="14"/>
    </row>
    <row r="37" spans="1:10" s="12" customFormat="1" ht="21" customHeight="1" x14ac:dyDescent="0.3">
      <c r="A37" s="57" t="s">
        <v>25</v>
      </c>
      <c r="B37" s="11"/>
      <c r="C37" s="11"/>
      <c r="D37" s="11"/>
    </row>
    <row r="38" spans="1:10" s="12" customFormat="1" ht="21" customHeight="1" x14ac:dyDescent="0.3">
      <c r="A38" s="39" t="s">
        <v>22</v>
      </c>
      <c r="B38" s="13"/>
      <c r="C38" s="13"/>
      <c r="D38" s="13"/>
    </row>
    <row r="39" spans="1:10" s="12" customFormat="1" ht="21" customHeight="1" x14ac:dyDescent="0.3">
      <c r="A39" s="3"/>
      <c r="B39" s="13"/>
      <c r="C39" s="13"/>
      <c r="D39" s="13"/>
    </row>
    <row r="41" spans="1:10" ht="26.25" customHeight="1" x14ac:dyDescent="0.35">
      <c r="B41" s="33"/>
      <c r="C41" s="33"/>
      <c r="D41" s="33"/>
    </row>
    <row r="43" spans="1:10" ht="26.25" customHeight="1" x14ac:dyDescent="0.35">
      <c r="B43" s="32"/>
      <c r="C43" s="32"/>
      <c r="D43" s="32"/>
    </row>
  </sheetData>
  <pageMargins left="0.78740157480314965" right="1.0629921259842521" top="0.98425196850393704" bottom="0.59055118110236227" header="0.51181102362204722" footer="0.35433070866141736"/>
  <pageSetup paperSize="9" firstPageNumber="6" orientation="portrait" useFirstPageNumber="1" r:id="rId1"/>
  <headerFooter alignWithMargins="0">
    <oddHeader>&amp;L&amp;"TH SarabunPSK,Bold"&amp;16 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2022-08-25T08:55:36Z</cp:lastPrinted>
  <dcterms:created xsi:type="dcterms:W3CDTF">2003-03-13T03:28:52Z</dcterms:created>
  <dcterms:modified xsi:type="dcterms:W3CDTF">2022-11-14T04:11:39Z</dcterms:modified>
</cp:coreProperties>
</file>