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/>
  <mc:AlternateContent xmlns:mc="http://schemas.openxmlformats.org/markup-compatibility/2006">
    <mc:Choice Requires="x15">
      <x15ac:absPath xmlns:x15ac="http://schemas.microsoft.com/office/spreadsheetml/2010/11/ac" url="D:\4.การupload Mapping_55_61ok\4_สำรวจแรงงงานปี54_61\ปี2561\2.Mappingรายเดือน\1_ก.พ.61\"/>
    </mc:Choice>
  </mc:AlternateContent>
  <xr:revisionPtr revIDLastSave="0" documentId="10_ncr:8100000_{7AA57F92-57E7-4B85-9F3F-C70068481AE6}" xr6:coauthVersionLast="32" xr6:coauthVersionMax="32" xr10:uidLastSave="{00000000-0000-0000-0000-000000000000}"/>
  <bookViews>
    <workbookView xWindow="-525" yWindow="-75" windowWidth="10065" windowHeight="8655" tabRatio="658" xr2:uid="{00000000-000D-0000-FFFF-FFFF00000000}"/>
  </bookViews>
  <sheets>
    <sheet name="ตารางที่5" sheetId="20" r:id="rId1"/>
  </sheets>
  <definedNames>
    <definedName name="_xlnm.Print_Area" localSheetId="0">ตารางที่5!$A$1:$D$23</definedName>
  </definedNames>
  <calcPr calcId="162913"/>
</workbook>
</file>

<file path=xl/calcChain.xml><?xml version="1.0" encoding="utf-8"?>
<calcChain xmlns="http://schemas.openxmlformats.org/spreadsheetml/2006/main">
  <c r="D16" i="20" l="1"/>
  <c r="D6" i="20"/>
  <c r="C6" i="20"/>
  <c r="B12" i="20" l="1"/>
  <c r="B11" i="20"/>
  <c r="B10" i="20"/>
  <c r="B9" i="20"/>
  <c r="B8" i="20"/>
  <c r="B7" i="20"/>
  <c r="D19" i="20"/>
  <c r="C15" i="20"/>
  <c r="D14" i="20" l="1"/>
  <c r="C18" i="20"/>
  <c r="D15" i="20"/>
  <c r="C20" i="20"/>
  <c r="B6" i="20"/>
  <c r="B17" i="20" s="1"/>
  <c r="C16" i="20"/>
  <c r="D20" i="20"/>
  <c r="C17" i="20"/>
  <c r="C19" i="20"/>
  <c r="C14" i="20"/>
  <c r="D17" i="20"/>
  <c r="B14" i="20" l="1"/>
  <c r="B16" i="20"/>
  <c r="B19" i="20"/>
  <c r="B18" i="20"/>
  <c r="B20" i="20"/>
  <c r="B15" i="20"/>
</calcChain>
</file>

<file path=xl/sharedStrings.xml><?xml version="1.0" encoding="utf-8"?>
<sst xmlns="http://schemas.openxmlformats.org/spreadsheetml/2006/main" count="24" uniqueCount="17">
  <si>
    <t>รวม</t>
  </si>
  <si>
    <t>ชาย</t>
  </si>
  <si>
    <t>หญิง</t>
  </si>
  <si>
    <t>ยอดรวม</t>
  </si>
  <si>
    <t>สถานภาพการทำงาน</t>
  </si>
  <si>
    <t>ร้อยละ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</si>
  <si>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</si>
  <si>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</si>
  <si>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</si>
  <si>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</si>
  <si>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</si>
  <si>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</si>
  <si>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จำนวน (คน)</t>
  </si>
  <si>
    <t>ตารางที่ 5  ประชากรอายุ 15 ปีขึ้นไป ที่มีงานทำ จำแนกตามสถานภาพการทำงาน และเพศ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</si>
  <si>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</si>
  <si>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             เดือนกุมภาพันธ์ พ.ศ. 2561</t>
  </si>
  <si>
    <t xml:space="preserve">                      เดือนกุมภาพันธ์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</si>
</sst>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8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  <font>
      <sz val="14"/>
      <name val="CordiaUPC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2" fillId="0" borderId="0" xfId="0" applyFont="1"/>
    <xf numFmtId="0" fontId="2" fillId="0" borderId="0" xfId="4" applyFont="1"/>
    <xf numFmtId="0" fontId="4" fillId="0" borderId="0" xfId="4" applyFont="1"/>
    <xf numFmtId="0" fontId="4" fillId="0" borderId="0" xfId="0" applyFont="1"/>
    <xf numFmtId="0" fontId="2" fillId="0" borderId="0" xfId="4" applyFont="1" applyAlignment="1">
      <alignment horizontal="center"/>
    </xf>
    <xf numFmtId="0" fontId="2" fillId="0" borderId="1" xfId="4" applyFont="1" applyBorder="1" applyAlignment="1">
      <alignment horizontal="center" vertical="center"/>
    </xf>
    <xf numFmtId="0" fontId="2" fillId="0" borderId="1" xfId="4" applyFont="1" applyBorder="1" applyAlignment="1">
      <alignment horizontal="right" vertical="center"/>
    </xf>
    <xf numFmtId="0" fontId="2" fillId="0" borderId="0" xfId="4" applyFont="1" applyBorder="1" applyAlignment="1">
      <alignment horizontal="center" vertical="center"/>
    </xf>
    <xf numFmtId="0" fontId="2" fillId="0" borderId="0" xfId="4" applyFont="1" applyAlignment="1">
      <alignment horizontal="center" vertical="center"/>
    </xf>
    <xf numFmtId="3" fontId="2" fillId="0" borderId="0" xfId="4" applyNumberFormat="1" applyFont="1" applyFill="1" applyBorder="1" applyAlignment="1">
      <alignment horizontal="right"/>
    </xf>
    <xf numFmtId="3" fontId="2" fillId="0" borderId="0" xfId="4" applyNumberFormat="1" applyFont="1" applyBorder="1" applyAlignment="1">
      <alignment horizontal="right"/>
    </xf>
    <xf numFmtId="0" fontId="2" fillId="0" borderId="0" xfId="4" applyFont="1" applyAlignment="1">
      <alignment vertical="center"/>
    </xf>
    <xf numFmtId="0" fontId="5" fillId="0" borderId="0" xfId="4" applyFont="1" applyAlignment="1">
      <alignment vertical="center"/>
    </xf>
    <xf numFmtId="3" fontId="5" fillId="0" borderId="0" xfId="4" applyNumberFormat="1" applyFont="1" applyBorder="1" applyAlignment="1">
      <alignment horizontal="right"/>
    </xf>
    <xf numFmtId="3" fontId="5" fillId="0" borderId="0" xfId="4" applyNumberFormat="1" applyFont="1" applyAlignment="1">
      <alignment horizontal="right"/>
    </xf>
    <xf numFmtId="0" fontId="4" fillId="0" borderId="0" xfId="4" applyFont="1" applyAlignment="1">
      <alignment vertical="center"/>
    </xf>
    <xf numFmtId="3" fontId="4" fillId="0" borderId="0" xfId="4" applyNumberFormat="1" applyFont="1" applyAlignment="1">
      <alignment horizontal="right"/>
    </xf>
    <xf numFmtId="0" fontId="5" fillId="0" borderId="0" xfId="4" applyFont="1" applyBorder="1" applyAlignment="1">
      <alignment vertical="center"/>
    </xf>
    <xf numFmtId="188" fontId="5" fillId="0" borderId="0" xfId="4" applyNumberFormat="1" applyFont="1" applyAlignment="1">
      <alignment vertical="justify"/>
    </xf>
    <xf numFmtId="187" fontId="4" fillId="0" borderId="0" xfId="4" applyNumberFormat="1" applyFont="1"/>
    <xf numFmtId="187" fontId="2" fillId="0" borderId="0" xfId="4" applyNumberFormat="1" applyFont="1" applyBorder="1" applyAlignment="1">
      <alignment horizontal="right" vertical="center"/>
    </xf>
    <xf numFmtId="187" fontId="2" fillId="0" borderId="0" xfId="4" applyNumberFormat="1" applyFont="1" applyAlignment="1">
      <alignment vertical="center"/>
    </xf>
    <xf numFmtId="187" fontId="4" fillId="0" borderId="0" xfId="4" applyNumberFormat="1" applyFont="1" applyAlignment="1">
      <alignment vertical="center"/>
    </xf>
    <xf numFmtId="0" fontId="5" fillId="0" borderId="2" xfId="4" applyFont="1" applyBorder="1" applyAlignment="1">
      <alignment vertical="center"/>
    </xf>
    <xf numFmtId="0" fontId="5" fillId="0" borderId="0" xfId="4" applyFont="1"/>
    <xf numFmtId="187" fontId="5" fillId="0" borderId="0" xfId="4" applyNumberFormat="1" applyFont="1"/>
    <xf numFmtId="187" fontId="5" fillId="0" borderId="0" xfId="4" applyNumberFormat="1" applyFont="1" applyBorder="1"/>
    <xf numFmtId="0" fontId="4" fillId="0" borderId="0" xfId="4" applyFont="1" applyBorder="1"/>
    <xf numFmtId="0" fontId="7" fillId="0" borderId="0" xfId="0" applyFont="1"/>
    <xf numFmtId="187" fontId="4" fillId="0" borderId="0" xfId="4" applyNumberFormat="1" applyFont="1" applyBorder="1" applyAlignment="1">
      <alignment horizontal="right" vertical="center"/>
    </xf>
    <xf numFmtId="187" fontId="4" fillId="0" borderId="2" xfId="4" applyNumberFormat="1" applyFont="1" applyBorder="1" applyAlignment="1">
      <alignment horizontal="right" vertical="center"/>
    </xf>
    <xf numFmtId="0" fontId="2" fillId="0" borderId="3" xfId="4" applyFont="1" applyBorder="1" applyAlignment="1">
      <alignment horizontal="center"/>
    </xf>
    <xf numFmtId="0" fontId="2" fillId="0" borderId="0" xfId="4" applyFont="1" applyAlignment="1">
      <alignment horizontal="center"/>
    </xf>
  </cellXfs>
  <cellStyles count="9">
    <cellStyle name="Comma 2" xfId="1" xr:uid="{00000000-0005-0000-0000-000000000000}"/>
    <cellStyle name="Comma 2 2" xfId="2" xr:uid="{00000000-0005-0000-0000-000001000000}"/>
    <cellStyle name="Normal 2" xfId="3" xr:uid="{00000000-0005-0000-0000-000002000000}"/>
    <cellStyle name="Normal 2 2" xfId="4" xr:uid="{00000000-0005-0000-0000-000003000000}"/>
    <cellStyle name="เครื่องหมายจุลภาค 2" xfId="5" xr:uid="{00000000-0005-0000-0000-000004000000}"/>
    <cellStyle name="เครื่องหมายจุลภาค 3" xfId="7" xr:uid="{00000000-0005-0000-0000-000005000000}"/>
    <cellStyle name="ปกติ" xfId="0" builtinId="0"/>
    <cellStyle name="ปกติ 2" xfId="6" xr:uid="{00000000-0005-0000-0000-000007000000}"/>
    <cellStyle name="ปกติ 3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153150" y="4533900"/>
          <a:ext cx="0" cy="314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153150" y="4533900"/>
          <a:ext cx="0" cy="314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" name="Text 1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153150" y="4533900"/>
          <a:ext cx="0" cy="314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153150" y="4533900"/>
          <a:ext cx="0" cy="314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21167</xdr:colOff>
      <xdr:row>14</xdr:row>
      <xdr:rowOff>254000</xdr:rowOff>
    </xdr:from>
    <xdr:to>
      <xdr:col>4</xdr:col>
      <xdr:colOff>21167</xdr:colOff>
      <xdr:row>15</xdr:row>
      <xdr:rowOff>254000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898217" y="4587875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3</xdr:col>
      <xdr:colOff>1090083</xdr:colOff>
      <xdr:row>15</xdr:row>
      <xdr:rowOff>5292</xdr:rowOff>
    </xdr:from>
    <xdr:to>
      <xdr:col>3</xdr:col>
      <xdr:colOff>1090083</xdr:colOff>
      <xdr:row>15</xdr:row>
      <xdr:rowOff>179917</xdr:rowOff>
    </xdr:to>
    <xdr:sp macro="" textlink="">
      <xdr:nvSpPr>
        <xdr:cNvPr id="9" name="Text 1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871758" y="4634442"/>
          <a:ext cx="0" cy="174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0" name="Text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877050" y="4333875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1" name="Text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877050" y="4333875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3" name="Text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877050" y="4333875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I27"/>
  <sheetViews>
    <sheetView showGridLines="0" tabSelected="1" view="pageBreakPreview" zoomScale="90" zoomScaleNormal="75" zoomScaleSheetLayoutView="90" workbookViewId="0">
      <selection activeCell="C10" sqref="C10"/>
    </sheetView>
  </sheetViews>
  <sheetFormatPr defaultRowHeight="14.25" customHeight="1" x14ac:dyDescent="0.35"/>
  <cols>
    <col min="1" max="1" width="51.28515625" style="3" customWidth="1"/>
    <col min="2" max="3" width="17.7109375" style="3" customWidth="1"/>
    <col min="4" max="4" width="16.42578125" style="3" customWidth="1"/>
    <col min="5" max="5" width="8.42578125" style="3" customWidth="1"/>
    <col min="6" max="8" width="7" style="3" bestFit="1" customWidth="1"/>
    <col min="9" max="16384" width="9.140625" style="3"/>
  </cols>
  <sheetData>
    <row r="1" spans="1:9" s="2" customFormat="1" ht="23.25" x14ac:dyDescent="0.35">
      <c r="A1" s="2" t="s">
        <v>13</v>
      </c>
      <c r="B1" s="3"/>
      <c r="C1" s="3"/>
      <c r="D1" s="3"/>
    </row>
    <row r="2" spans="1:9" s="4" customFormat="1" ht="23.25" x14ac:dyDescent="0.35">
      <c r="A2" s="1" t="s">
        <v>15</v>
      </c>
    </row>
    <row r="3" spans="1:9" s="2" customFormat="1" ht="8.25" customHeight="1" x14ac:dyDescent="0.35">
      <c r="A3" s="5"/>
      <c r="B3" s="5"/>
      <c r="C3" s="5"/>
      <c r="D3" s="5"/>
    </row>
    <row r="4" spans="1:9" s="2" customFormat="1" ht="27" customHeight="1" x14ac:dyDescent="0.35">
      <c r="A4" s="6" t="s">
        <v>4</v>
      </c>
      <c r="B4" s="7" t="s">
        <v>0</v>
      </c>
      <c r="C4" s="7" t="s">
        <v>1</v>
      </c>
      <c r="D4" s="7" t="s">
        <v>2</v>
      </c>
    </row>
    <row r="5" spans="1:9" s="2" customFormat="1" ht="23.25" x14ac:dyDescent="0.35">
      <c r="A5" s="8"/>
      <c r="B5" s="32" t="s">
        <v>12</v>
      </c>
      <c r="C5" s="32"/>
      <c r="D5" s="32"/>
    </row>
    <row r="6" spans="1:9" s="12" customFormat="1" ht="23.25" x14ac:dyDescent="0.35">
      <c r="A6" s="9" t="s">
        <v>3</v>
      </c>
      <c r="B6" s="10">
        <f>SUM(C6:D6)</f>
        <v>295355</v>
      </c>
      <c r="C6" s="10">
        <f>C7+C8+C9+C10+C11+C12</f>
        <v>161408</v>
      </c>
      <c r="D6" s="11">
        <f>D7+D8+D9+D10+D11+D12</f>
        <v>133947</v>
      </c>
    </row>
    <row r="7" spans="1:9" s="16" customFormat="1" ht="23.25" x14ac:dyDescent="0.35">
      <c r="A7" s="13" t="s">
        <v>6</v>
      </c>
      <c r="B7" s="14">
        <f t="shared" ref="B7:B12" si="0">SUM(C7:D7)</f>
        <v>2240</v>
      </c>
      <c r="C7" s="15">
        <v>1561</v>
      </c>
      <c r="D7" s="15">
        <v>679</v>
      </c>
    </row>
    <row r="8" spans="1:9" s="16" customFormat="1" ht="23.25" x14ac:dyDescent="0.35">
      <c r="A8" s="13" t="s">
        <v>7</v>
      </c>
      <c r="B8" s="14">
        <f t="shared" si="0"/>
        <v>17845</v>
      </c>
      <c r="C8" s="15">
        <v>7985</v>
      </c>
      <c r="D8" s="15">
        <v>9860</v>
      </c>
    </row>
    <row r="9" spans="1:9" s="16" customFormat="1" ht="23.25" x14ac:dyDescent="0.35">
      <c r="A9" s="13" t="s">
        <v>8</v>
      </c>
      <c r="B9" s="14">
        <f t="shared" si="0"/>
        <v>29890</v>
      </c>
      <c r="C9" s="15">
        <v>16255</v>
      </c>
      <c r="D9" s="15">
        <v>13635</v>
      </c>
    </row>
    <row r="10" spans="1:9" s="16" customFormat="1" ht="23.25" x14ac:dyDescent="0.35">
      <c r="A10" s="13" t="s">
        <v>9</v>
      </c>
      <c r="B10" s="14">
        <f t="shared" si="0"/>
        <v>124007</v>
      </c>
      <c r="C10" s="15">
        <v>84279</v>
      </c>
      <c r="D10" s="15">
        <v>39728</v>
      </c>
    </row>
    <row r="11" spans="1:9" ht="23.25" x14ac:dyDescent="0.35">
      <c r="A11" s="13" t="s">
        <v>10</v>
      </c>
      <c r="B11" s="14">
        <f t="shared" si="0"/>
        <v>121037</v>
      </c>
      <c r="C11" s="15">
        <v>51069</v>
      </c>
      <c r="D11" s="17">
        <v>69968</v>
      </c>
    </row>
    <row r="12" spans="1:9" ht="23.25" x14ac:dyDescent="0.35">
      <c r="A12" s="18" t="s">
        <v>11</v>
      </c>
      <c r="B12" s="14">
        <f t="shared" si="0"/>
        <v>336</v>
      </c>
      <c r="C12" s="19">
        <v>259</v>
      </c>
      <c r="D12" s="15">
        <v>77</v>
      </c>
    </row>
    <row r="13" spans="1:9" ht="23.25" x14ac:dyDescent="0.35">
      <c r="B13" s="33" t="s">
        <v>5</v>
      </c>
      <c r="C13" s="33"/>
      <c r="D13" s="33"/>
      <c r="H13" s="20"/>
    </row>
    <row r="14" spans="1:9" s="12" customFormat="1" ht="23.25" x14ac:dyDescent="0.5">
      <c r="A14" s="9" t="s">
        <v>3</v>
      </c>
      <c r="B14" s="21">
        <f t="shared" ref="B14:B20" si="1">+B6/$B$6*100</f>
        <v>100</v>
      </c>
      <c r="C14" s="21">
        <f t="shared" ref="C14:C20" si="2">+C6/$C$6*100</f>
        <v>100</v>
      </c>
      <c r="D14" s="21">
        <f>+D6/$D$6*100</f>
        <v>100</v>
      </c>
      <c r="F14" s="22"/>
      <c r="G14" s="22"/>
      <c r="H14" s="22"/>
      <c r="I14" s="22"/>
    </row>
    <row r="15" spans="1:9" s="16" customFormat="1" ht="23.25" x14ac:dyDescent="0.5">
      <c r="A15" s="13" t="s">
        <v>6</v>
      </c>
      <c r="B15" s="30">
        <f t="shared" si="1"/>
        <v>0.7584093717729512</v>
      </c>
      <c r="C15" s="30">
        <f t="shared" si="2"/>
        <v>0.96711439333862015</v>
      </c>
      <c r="D15" s="30">
        <f t="shared" ref="D15:D19" si="3">+D7/$D$6*100</f>
        <v>0.50691691489917656</v>
      </c>
      <c r="E15" s="23"/>
      <c r="F15" s="23"/>
      <c r="G15" s="23"/>
      <c r="H15" s="23"/>
      <c r="I15" s="23"/>
    </row>
    <row r="16" spans="1:9" s="16" customFormat="1" ht="23.25" x14ac:dyDescent="0.5">
      <c r="A16" s="13" t="s">
        <v>7</v>
      </c>
      <c r="B16" s="30">
        <f t="shared" si="1"/>
        <v>6.0418818032537116</v>
      </c>
      <c r="C16" s="30">
        <f t="shared" si="2"/>
        <v>4.9470906026962727</v>
      </c>
      <c r="D16" s="30">
        <f t="shared" si="3"/>
        <v>7.3611204431603543</v>
      </c>
      <c r="F16" s="23"/>
      <c r="G16" s="23"/>
      <c r="H16" s="23"/>
      <c r="I16" s="23"/>
    </row>
    <row r="17" spans="1:9" s="16" customFormat="1" ht="23.25" x14ac:dyDescent="0.5">
      <c r="A17" s="13" t="s">
        <v>8</v>
      </c>
      <c r="B17" s="30">
        <f t="shared" si="1"/>
        <v>10.120025054595319</v>
      </c>
      <c r="C17" s="30">
        <f t="shared" si="2"/>
        <v>10.070752379064235</v>
      </c>
      <c r="D17" s="30">
        <f>+D9/$D$6*100</f>
        <v>10.179399314654304</v>
      </c>
      <c r="F17" s="23"/>
      <c r="G17" s="23"/>
      <c r="H17" s="23"/>
      <c r="I17" s="23"/>
    </row>
    <row r="18" spans="1:9" s="16" customFormat="1" ht="23.25" x14ac:dyDescent="0.5">
      <c r="A18" s="13" t="s">
        <v>9</v>
      </c>
      <c r="B18" s="30">
        <f t="shared" si="1"/>
        <v>41.985745966718021</v>
      </c>
      <c r="C18" s="30">
        <f t="shared" si="2"/>
        <v>52.214884020618555</v>
      </c>
      <c r="D18" s="30">
        <v>29.6</v>
      </c>
      <c r="F18" s="23"/>
      <c r="G18" s="23"/>
      <c r="H18" s="23"/>
      <c r="I18" s="23"/>
    </row>
    <row r="19" spans="1:9" ht="23.25" x14ac:dyDescent="0.35">
      <c r="A19" s="13" t="s">
        <v>10</v>
      </c>
      <c r="B19" s="30">
        <f t="shared" si="1"/>
        <v>40.980176397894056</v>
      </c>
      <c r="C19" s="30">
        <f t="shared" si="2"/>
        <v>31.639695678033309</v>
      </c>
      <c r="D19" s="30">
        <f t="shared" si="3"/>
        <v>52.235585716738711</v>
      </c>
      <c r="F19" s="23"/>
      <c r="G19" s="23"/>
      <c r="H19" s="23"/>
      <c r="I19" s="23"/>
    </row>
    <row r="20" spans="1:9" ht="23.25" x14ac:dyDescent="0.35">
      <c r="A20" s="24" t="s">
        <v>11</v>
      </c>
      <c r="B20" s="31">
        <f t="shared" si="1"/>
        <v>0.11376140576594268</v>
      </c>
      <c r="C20" s="31">
        <f t="shared" si="2"/>
        <v>0.16046292624900871</v>
      </c>
      <c r="D20" s="31">
        <f>+D12/$D$6*100</f>
        <v>5.7485423339081881E-2</v>
      </c>
      <c r="F20" s="23"/>
      <c r="G20" s="23"/>
      <c r="H20" s="23"/>
      <c r="I20" s="23"/>
    </row>
    <row r="21" spans="1:9" ht="6.75" customHeight="1" x14ac:dyDescent="0.35">
      <c r="A21" s="25"/>
      <c r="B21" s="26"/>
      <c r="C21" s="27"/>
      <c r="D21" s="27"/>
      <c r="F21" s="28"/>
      <c r="G21" s="28"/>
      <c r="H21" s="28"/>
    </row>
    <row r="22" spans="1:9" s="29" customFormat="1" ht="21.75" x14ac:dyDescent="0.5">
      <c r="A22" s="29" t="s">
        <v>14</v>
      </c>
    </row>
    <row r="23" spans="1:9" s="29" customFormat="1" ht="21" customHeight="1" x14ac:dyDescent="0.5">
      <c r="A23" s="29" t="s">
        <v>16</v>
      </c>
    </row>
    <row r="27" spans="1:9" ht="23.25" x14ac:dyDescent="0.35"/>
  </sheetData>
  <mergeCells count="2">
    <mergeCell ref="B5:D5"/>
    <mergeCell ref="B13:D13"/>
  </mergeCells>
  <pageMargins left="0.98425196850393704" right="0.78740157480314965" top="0.70866141732283472" bottom="0.23622047244094491" header="0.31496062992125984" footer="0.51181102362204722"/>
  <pageSetup paperSize="9" scale="86" firstPageNumber="10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Win10x64Bit</cp:lastModifiedBy>
  <cp:lastPrinted>2017-05-16T04:15:24Z</cp:lastPrinted>
  <dcterms:created xsi:type="dcterms:W3CDTF">2000-11-20T04:06:35Z</dcterms:created>
  <dcterms:modified xsi:type="dcterms:W3CDTF">2018-05-16T04:05:36Z</dcterms:modified>
</cp:coreProperties>
</file>