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ตารางที่5" sheetId="1" r:id="rId1"/>
  </sheets>
  <definedNames>
    <definedName name="_xlnm.Print_Area" localSheetId="0">ตารางที่5!$A$1:$D$25</definedName>
  </definedNames>
  <calcPr calcId="145621"/>
</workbook>
</file>

<file path=xl/calcChain.xml><?xml version="1.0" encoding="utf-8"?>
<calcChain xmlns="http://schemas.openxmlformats.org/spreadsheetml/2006/main">
  <c r="D22" i="1" l="1"/>
  <c r="D6" i="1"/>
  <c r="D20" i="1" s="1"/>
  <c r="C6" i="1"/>
  <c r="C22" i="1" s="1"/>
  <c r="D18" i="1" l="1"/>
  <c r="C20" i="1"/>
  <c r="D21" i="1"/>
  <c r="D15" i="1"/>
  <c r="C18" i="1"/>
  <c r="D19" i="1"/>
  <c r="C21" i="1"/>
  <c r="D17" i="1"/>
  <c r="B6" i="1"/>
  <c r="C15" i="1"/>
  <c r="C19" i="1"/>
  <c r="B21" i="1" l="1"/>
  <c r="B18" i="1"/>
  <c r="B22" i="1"/>
  <c r="B19" i="1"/>
  <c r="B15" i="1"/>
  <c r="B17" i="1"/>
</calcChain>
</file>

<file path=xl/sharedStrings.xml><?xml version="1.0" encoding="utf-8"?>
<sst xmlns="http://schemas.openxmlformats.org/spreadsheetml/2006/main" count="25" uniqueCount="18">
  <si>
    <t>ตารางที่ 5  ประชากรอายุ 15 ปีขึ้นไป ที่มีงานทำ จำแนกตามสถานภาพการทำงาน และเพศ</t>
  </si>
  <si>
    <t xml:space="preserve">                เดือนเมษายน พ.ศ. 2561</t>
  </si>
  <si>
    <t>สถานภาพการทำงาน</t>
  </si>
  <si>
    <t>รวม</t>
  </si>
  <si>
    <t>ชาย</t>
  </si>
  <si>
    <t>หญิง</t>
  </si>
  <si>
    <t>จำนวน (คน)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</si>
  <si>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</si>
  <si>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</si>
  <si>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</si>
  <si>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</si>
  <si>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</si>
  <si>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</si>
  <si>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</si>
  <si>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- </t>
  </si>
  <si>
    <t>ร้อยละ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</si>
  <si>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</si>
  <si>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เดือนเมษายน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</si>
</sst>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#,##0_);_(\(#,##0\);_(&quot;-&quot;_);_(@_)"/>
    <numFmt numFmtId="165" formatCode="0.0"/>
    <numFmt numFmtId="166" formatCode="_(* #,##0.0_);_(* \(#,##0.0\);_(* &quot;-&quot;_);_(@_)"/>
  </numFmts>
  <fonts count="8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8"/>
      <color rgb="FF000000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37">
    <xf numFmtId="0" fontId="0" fillId="0" borderId="0" xfId="0"/>
    <xf numFmtId="0" fontId="3" fillId="0" borderId="0" xfId="1" applyFont="1"/>
    <xf numFmtId="0" fontId="4" fillId="0" borderId="0" xfId="1" applyFont="1"/>
    <xf numFmtId="0" fontId="3" fillId="0" borderId="0" xfId="0" applyFont="1"/>
    <xf numFmtId="0" fontId="4" fillId="0" borderId="0" xfId="0" applyFont="1"/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164" fontId="3" fillId="0" borderId="0" xfId="1" applyNumberFormat="1" applyFont="1" applyFill="1" applyBorder="1" applyAlignment="1">
      <alignment horizontal="right"/>
    </xf>
    <xf numFmtId="164" fontId="3" fillId="0" borderId="0" xfId="1" applyNumberFormat="1" applyFont="1" applyBorder="1" applyAlignment="1">
      <alignment horizontal="right"/>
    </xf>
    <xf numFmtId="0" fontId="3" fillId="0" borderId="0" xfId="1" applyFont="1" applyAlignment="1">
      <alignment vertical="center"/>
    </xf>
    <xf numFmtId="164" fontId="4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4" fillId="0" borderId="0" xfId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5" fillId="0" borderId="0" xfId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3" fillId="0" borderId="0" xfId="1" applyFont="1" applyAlignment="1">
      <alignment horizontal="center"/>
    </xf>
    <xf numFmtId="165" fontId="4" fillId="0" borderId="0" xfId="1" applyNumberFormat="1" applyFont="1"/>
    <xf numFmtId="165" fontId="3" fillId="0" borderId="0" xfId="1" applyNumberFormat="1" applyFont="1" applyBorder="1" applyAlignment="1">
      <alignment horizontal="right" vertical="center"/>
    </xf>
    <xf numFmtId="165" fontId="3" fillId="0" borderId="0" xfId="1" applyNumberFormat="1" applyFont="1" applyAlignment="1">
      <alignment vertical="center"/>
    </xf>
    <xf numFmtId="165" fontId="4" fillId="0" borderId="0" xfId="1" applyNumberFormat="1" applyFont="1" applyBorder="1" applyAlignment="1">
      <alignment horizontal="right" vertical="center"/>
    </xf>
    <xf numFmtId="165" fontId="4" fillId="0" borderId="0" xfId="1" applyNumberFormat="1" applyFont="1" applyAlignment="1">
      <alignment vertical="center"/>
    </xf>
    <xf numFmtId="0" fontId="5" fillId="0" borderId="3" xfId="1" applyFont="1" applyBorder="1" applyAlignment="1">
      <alignment vertical="center"/>
    </xf>
    <xf numFmtId="165" fontId="4" fillId="0" borderId="3" xfId="1" applyNumberFormat="1" applyFont="1" applyBorder="1" applyAlignment="1">
      <alignment horizontal="right" vertical="center"/>
    </xf>
    <xf numFmtId="166" fontId="4" fillId="0" borderId="0" xfId="1" applyNumberFormat="1" applyFont="1" applyBorder="1" applyAlignment="1">
      <alignment horizontal="right" vertical="center"/>
    </xf>
    <xf numFmtId="0" fontId="5" fillId="0" borderId="0" xfId="1" applyFont="1"/>
    <xf numFmtId="165" fontId="5" fillId="0" borderId="0" xfId="1" applyNumberFormat="1" applyFont="1"/>
    <xf numFmtId="165" fontId="5" fillId="0" borderId="0" xfId="1" applyNumberFormat="1" applyFont="1" applyBorder="1"/>
    <xf numFmtId="165" fontId="5" fillId="0" borderId="2" xfId="1" applyNumberFormat="1" applyFont="1" applyBorder="1"/>
    <xf numFmtId="0" fontId="4" fillId="0" borderId="0" xfId="1" applyFont="1" applyBorder="1"/>
    <xf numFmtId="0" fontId="7" fillId="0" borderId="0" xfId="0" applyFont="1"/>
  </cellXfs>
  <cellStyles count="9">
    <cellStyle name="Comma 2" xfId="2"/>
    <cellStyle name="Comma 2 2" xfId="3"/>
    <cellStyle name="Normal" xfId="0" builtinId="0"/>
    <cellStyle name="Normal 2" xfId="1"/>
    <cellStyle name="Normal 2 2" xfId="4"/>
    <cellStyle name="เครื่องหมายจุลภาค 2" xfId="5"/>
    <cellStyle name="เครื่องหมายจุลภาค 3" xfId="6"/>
    <cellStyle name="ปกติ 2" xfId="7"/>
    <cellStyle name="ปกติ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962775" y="49149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962775" y="4848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962775" y="49149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962775" y="49149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962775" y="4848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962775" y="49149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5"/>
  <sheetViews>
    <sheetView showGridLines="0" tabSelected="1" zoomScale="75" zoomScaleNormal="75" zoomScaleSheetLayoutView="90" workbookViewId="0">
      <selection activeCell="H8" sqref="H8"/>
    </sheetView>
  </sheetViews>
  <sheetFormatPr defaultRowHeight="14.25" customHeight="1"/>
  <cols>
    <col min="1" max="1" width="51.28515625" style="2" customWidth="1"/>
    <col min="2" max="4" width="17.7109375" style="2" customWidth="1"/>
    <col min="5" max="5" width="8.42578125" style="2" customWidth="1"/>
    <col min="6" max="8" width="7" style="2" bestFit="1" customWidth="1"/>
    <col min="9" max="16384" width="9.140625" style="2"/>
  </cols>
  <sheetData>
    <row r="1" spans="1:8" s="1" customFormat="1" ht="27.75">
      <c r="A1" s="1" t="s">
        <v>0</v>
      </c>
      <c r="B1" s="2"/>
      <c r="C1" s="2"/>
      <c r="D1" s="2"/>
    </row>
    <row r="2" spans="1:8" s="4" customFormat="1" ht="27.75">
      <c r="A2" s="3" t="s">
        <v>1</v>
      </c>
    </row>
    <row r="3" spans="1:8" s="1" customFormat="1" ht="9.9499999999999993" customHeight="1">
      <c r="A3" s="5"/>
      <c r="B3" s="5"/>
      <c r="C3" s="5"/>
      <c r="D3" s="5"/>
    </row>
    <row r="4" spans="1:8" s="1" customFormat="1" ht="27" customHeight="1">
      <c r="A4" s="6" t="s">
        <v>2</v>
      </c>
      <c r="B4" s="7" t="s">
        <v>3</v>
      </c>
      <c r="C4" s="7" t="s">
        <v>4</v>
      </c>
      <c r="D4" s="7" t="s">
        <v>5</v>
      </c>
    </row>
    <row r="5" spans="1:8" s="1" customFormat="1" ht="27.75">
      <c r="A5" s="8"/>
      <c r="B5" s="9" t="s">
        <v>6</v>
      </c>
      <c r="C5" s="9"/>
      <c r="D5" s="9"/>
    </row>
    <row r="6" spans="1:8" s="13" customFormat="1" ht="27.75">
      <c r="A6" s="10" t="s">
        <v>7</v>
      </c>
      <c r="B6" s="11">
        <f>SUM(C6:D6)</f>
        <v>289908</v>
      </c>
      <c r="C6" s="11">
        <f>C8+C9+C10+C11+C12+C13</f>
        <v>160182</v>
      </c>
      <c r="D6" s="12">
        <f>D8+D9+D10+D11+D12</f>
        <v>129726</v>
      </c>
    </row>
    <row r="7" spans="1:8" s="13" customFormat="1" ht="8.25" customHeight="1">
      <c r="A7" s="10"/>
      <c r="B7" s="14"/>
      <c r="C7" s="15"/>
      <c r="D7" s="15"/>
    </row>
    <row r="8" spans="1:8" s="18" customFormat="1" ht="27.75">
      <c r="A8" s="16" t="s">
        <v>8</v>
      </c>
      <c r="B8" s="17">
        <v>2432</v>
      </c>
      <c r="C8" s="17">
        <v>1361</v>
      </c>
      <c r="D8" s="17">
        <v>1071</v>
      </c>
    </row>
    <row r="9" spans="1:8" s="18" customFormat="1" ht="27.75">
      <c r="A9" s="16" t="s">
        <v>9</v>
      </c>
      <c r="B9" s="17">
        <v>21550</v>
      </c>
      <c r="C9" s="17">
        <v>11870</v>
      </c>
      <c r="D9" s="17">
        <v>9680</v>
      </c>
    </row>
    <row r="10" spans="1:8" s="18" customFormat="1" ht="27.75">
      <c r="A10" s="16" t="s">
        <v>10</v>
      </c>
      <c r="B10" s="17">
        <v>37633</v>
      </c>
      <c r="C10" s="17">
        <v>22179</v>
      </c>
      <c r="D10" s="17">
        <v>15454</v>
      </c>
    </row>
    <row r="11" spans="1:8" s="18" customFormat="1" ht="27.75">
      <c r="A11" s="16" t="s">
        <v>11</v>
      </c>
      <c r="B11" s="17">
        <v>123098</v>
      </c>
      <c r="C11" s="17">
        <v>84822</v>
      </c>
      <c r="D11" s="17">
        <v>38276</v>
      </c>
    </row>
    <row r="12" spans="1:8" ht="27.75">
      <c r="A12" s="16" t="s">
        <v>12</v>
      </c>
      <c r="B12" s="17">
        <v>104945</v>
      </c>
      <c r="C12" s="17">
        <v>39700</v>
      </c>
      <c r="D12" s="19">
        <v>65245</v>
      </c>
    </row>
    <row r="13" spans="1:8" ht="27.75">
      <c r="A13" s="20" t="s">
        <v>13</v>
      </c>
      <c r="B13" s="21">
        <v>250</v>
      </c>
      <c r="C13" s="21">
        <v>250</v>
      </c>
      <c r="D13" s="21" t="s">
        <v>14</v>
      </c>
    </row>
    <row r="14" spans="1:8" ht="27.75">
      <c r="B14" s="22" t="s">
        <v>15</v>
      </c>
      <c r="C14" s="22"/>
      <c r="D14" s="22"/>
      <c r="H14" s="23"/>
    </row>
    <row r="15" spans="1:8" s="13" customFormat="1" ht="27.75">
      <c r="A15" s="10" t="s">
        <v>7</v>
      </c>
      <c r="B15" s="24">
        <f>+B6/$B$6*100</f>
        <v>100</v>
      </c>
      <c r="C15" s="24">
        <f>+C6/$C$6*100</f>
        <v>100</v>
      </c>
      <c r="D15" s="24">
        <f>+D6/$D$6*100</f>
        <v>100</v>
      </c>
      <c r="F15" s="25"/>
    </row>
    <row r="16" spans="1:8" s="13" customFormat="1" ht="9" customHeight="1">
      <c r="A16" s="10"/>
      <c r="B16" s="24"/>
      <c r="C16" s="24"/>
      <c r="D16" s="24"/>
    </row>
    <row r="17" spans="1:8" s="18" customFormat="1" ht="27.75">
      <c r="A17" s="16" t="s">
        <v>8</v>
      </c>
      <c r="B17" s="26">
        <f t="shared" ref="B17:B22" si="0">+B8/$B$6*100</f>
        <v>0.83888681926680198</v>
      </c>
      <c r="C17" s="26">
        <v>0.9</v>
      </c>
      <c r="D17" s="26">
        <f t="shared" ref="D17:D21" si="1">+D8/$D$6*100</f>
        <v>0.82558623560427358</v>
      </c>
      <c r="E17" s="27"/>
      <c r="F17" s="27"/>
    </row>
    <row r="18" spans="1:8" s="18" customFormat="1" ht="27.75">
      <c r="A18" s="16" t="s">
        <v>9</v>
      </c>
      <c r="B18" s="26">
        <f t="shared" si="0"/>
        <v>7.433392662499827</v>
      </c>
      <c r="C18" s="26">
        <f>+C9/$C$6*100</f>
        <v>7.4103207601353454</v>
      </c>
      <c r="D18" s="26">
        <f t="shared" si="1"/>
        <v>7.4618811957510438</v>
      </c>
      <c r="F18" s="27"/>
    </row>
    <row r="19" spans="1:8" s="18" customFormat="1" ht="27.75">
      <c r="A19" s="16" t="s">
        <v>10</v>
      </c>
      <c r="B19" s="26">
        <f t="shared" si="0"/>
        <v>12.981014666721858</v>
      </c>
      <c r="C19" s="26">
        <f t="shared" ref="C19:C22" si="2">+C10/$C$6*100</f>
        <v>13.84612503277522</v>
      </c>
      <c r="D19" s="26">
        <f>+D10/$D$6*100</f>
        <v>11.91280082635709</v>
      </c>
      <c r="F19" s="27"/>
    </row>
    <row r="20" spans="1:8" s="18" customFormat="1" ht="27.75">
      <c r="A20" s="16" t="s">
        <v>11</v>
      </c>
      <c r="B20" s="26">
        <v>42.5</v>
      </c>
      <c r="C20" s="26">
        <f t="shared" si="2"/>
        <v>52.95351537625951</v>
      </c>
      <c r="D20" s="26">
        <f>+D11/$D$6*100</f>
        <v>29.505264943033776</v>
      </c>
      <c r="F20" s="27"/>
    </row>
    <row r="21" spans="1:8" ht="27.75">
      <c r="A21" s="16" t="s">
        <v>12</v>
      </c>
      <c r="B21" s="26">
        <f t="shared" si="0"/>
        <v>36.199414986823406</v>
      </c>
      <c r="C21" s="26">
        <f t="shared" si="2"/>
        <v>24.784307849820827</v>
      </c>
      <c r="D21" s="26">
        <f t="shared" si="1"/>
        <v>50.294466799253811</v>
      </c>
      <c r="F21" s="27"/>
    </row>
    <row r="22" spans="1:8" ht="27.75">
      <c r="A22" s="28" t="s">
        <v>13</v>
      </c>
      <c r="B22" s="29">
        <f t="shared" si="0"/>
        <v>8.6234253625288027E-2</v>
      </c>
      <c r="C22" s="29">
        <f t="shared" si="2"/>
        <v>0.15607246756814125</v>
      </c>
      <c r="D22" s="30" t="str">
        <f>+D13</f>
        <v xml:space="preserve"> - </v>
      </c>
      <c r="F22" s="27"/>
    </row>
    <row r="23" spans="1:8" ht="8.25" customHeight="1">
      <c r="A23" s="31"/>
      <c r="B23" s="32"/>
      <c r="C23" s="33"/>
      <c r="D23" s="34"/>
      <c r="F23" s="35"/>
      <c r="G23" s="35"/>
      <c r="H23" s="35"/>
    </row>
    <row r="24" spans="1:8" s="36" customFormat="1" ht="26.25" customHeight="1">
      <c r="A24" s="36" t="s">
        <v>16</v>
      </c>
    </row>
    <row r="25" spans="1:8" s="36" customFormat="1" ht="27" customHeight="1">
      <c r="A25" s="36" t="s">
        <v>17</v>
      </c>
    </row>
  </sheetData>
  <mergeCells count="2">
    <mergeCell ref="B5:D5"/>
    <mergeCell ref="B14:D14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Nantrakarnn</dc:creator>
  <cp:lastModifiedBy>Nantrakarnn</cp:lastModifiedBy>
  <dcterms:created xsi:type="dcterms:W3CDTF">2018-07-02T08:12:17Z</dcterms:created>
  <dcterms:modified xsi:type="dcterms:W3CDTF">2018-07-02T08:12:28Z</dcterms:modified>
</cp:coreProperties>
</file>