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ตาราง6" sheetId="1" r:id="rId1"/>
  </sheets>
  <externalReferences>
    <externalReference r:id="rId2"/>
  </externalReferences>
  <definedNames>
    <definedName name="A9999999">[1]ตาราง3!$A$9999</definedName>
  </definedNames>
  <calcPr calcId="124519"/>
</workbook>
</file>

<file path=xl/calcChain.xml><?xml version="1.0" encoding="utf-8"?>
<calcChain xmlns="http://schemas.openxmlformats.org/spreadsheetml/2006/main">
  <c r="N5" i="1"/>
  <c r="O5"/>
  <c r="P5"/>
  <c r="P17" s="1"/>
  <c r="N6"/>
  <c r="O6"/>
  <c r="O15" s="1"/>
  <c r="P6"/>
  <c r="N7"/>
  <c r="N16" s="1"/>
  <c r="O7"/>
  <c r="P7"/>
  <c r="P16" s="1"/>
  <c r="N8"/>
  <c r="O8"/>
  <c r="O17" s="1"/>
  <c r="P8"/>
  <c r="N9"/>
  <c r="N18" s="1"/>
  <c r="O9"/>
  <c r="P9"/>
  <c r="P18" s="1"/>
  <c r="N10"/>
  <c r="O10"/>
  <c r="O19" s="1"/>
  <c r="P10"/>
  <c r="N11"/>
  <c r="N20" s="1"/>
  <c r="O11"/>
  <c r="P11"/>
  <c r="P20" s="1"/>
  <c r="N14"/>
  <c r="O14"/>
  <c r="P14"/>
  <c r="N15"/>
  <c r="P15"/>
  <c r="O16"/>
  <c r="N17"/>
  <c r="O18"/>
  <c r="N19"/>
  <c r="P19"/>
  <c r="O20"/>
</calcChain>
</file>

<file path=xl/sharedStrings.xml><?xml version="1.0" encoding="utf-8"?>
<sst xmlns="http://schemas.openxmlformats.org/spreadsheetml/2006/main" count="38" uniqueCount="19">
  <si>
    <t>6.  การรวมกลุ่ม</t>
  </si>
  <si>
    <t>5.  ช่วยธุรกิจครัวเรือน</t>
  </si>
  <si>
    <t>4.  ทำงานส่วนตัว</t>
  </si>
  <si>
    <t>3.  ลูกจ้างเอกชน</t>
  </si>
  <si>
    <t>2.  ลูกจ้างรัฐบาล</t>
  </si>
  <si>
    <t>1.  นายจ้าง</t>
  </si>
  <si>
    <t>ยอดรวม</t>
  </si>
  <si>
    <t>ร้อยละ</t>
  </si>
  <si>
    <t>จำนวน</t>
  </si>
  <si>
    <t>หญิง</t>
  </si>
  <si>
    <t>ชาย</t>
  </si>
  <si>
    <t>รวม</t>
  </si>
  <si>
    <t>เฉลี่ย 4 ไตรมาส</t>
  </si>
  <si>
    <t xml:space="preserve">ไตรมาส 4 </t>
  </si>
  <si>
    <t xml:space="preserve">ไตรมาส 3 </t>
  </si>
  <si>
    <t xml:space="preserve">ไตรมาส 2 </t>
  </si>
  <si>
    <t xml:space="preserve">ไตรมาส 1 </t>
  </si>
  <si>
    <t>สถานภาพการทำงาน</t>
  </si>
  <si>
    <t>ตาราง 6  จำนวนและร้อยละของผู้มีงานทำ จำแนกตามสถานภาพการทำงานและเพศ พ.ศ. 2561</t>
  </si>
</sst>
</file>

<file path=xl/styles.xml><?xml version="1.0" encoding="utf-8"?>
<styleSheet xmlns="http://schemas.openxmlformats.org/spreadsheetml/2006/main">
  <numFmts count="6">
    <numFmt numFmtId="43" formatCode="_-* #,##0.00_-;\-* #,##0.00_-;_-* &quot;-&quot;??_-;_-@_-"/>
    <numFmt numFmtId="187" formatCode="#,##0.0"/>
    <numFmt numFmtId="188" formatCode="_-* #,##0_-;\-* #,##0_-;_-* &quot;-&quot;??_-;_-@_-"/>
    <numFmt numFmtId="189" formatCode="0.0"/>
    <numFmt numFmtId="190" formatCode="_-* #,##0.0_-;\-* #,##0.0_-;_-* &quot;-&quot;??_-;_-@_-"/>
    <numFmt numFmtId="191" formatCode="#,##0;[Red]#,##0"/>
  </numFmts>
  <fonts count="12">
    <font>
      <sz val="14"/>
      <name val="Cordia New"/>
      <charset val="222"/>
    </font>
    <font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4"/>
      <color indexed="8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16"/>
      <color theme="1"/>
      <name val="TH SarabunPSK"/>
      <family val="2"/>
    </font>
    <font>
      <sz val="14"/>
      <name val="Cordia New"/>
      <family val="2"/>
    </font>
    <font>
      <sz val="12"/>
      <color theme="1"/>
      <name val="TH SarabunPSK"/>
      <family val="2"/>
    </font>
    <font>
      <b/>
      <sz val="16"/>
      <name val="TH SarabunPSK"/>
      <family val="2"/>
    </font>
    <font>
      <b/>
      <sz val="15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64">
    <xf numFmtId="0" fontId="0" fillId="0" borderId="0" xfId="0"/>
    <xf numFmtId="0" fontId="1" fillId="0" borderId="0" xfId="0" applyFont="1"/>
    <xf numFmtId="187" fontId="1" fillId="0" borderId="0" xfId="0" applyNumberFormat="1" applyFont="1"/>
    <xf numFmtId="3" fontId="2" fillId="0" borderId="1" xfId="0" applyNumberFormat="1" applyFont="1" applyBorder="1" applyAlignment="1">
      <alignment horizontal="right"/>
    </xf>
    <xf numFmtId="187" fontId="2" fillId="0" borderId="1" xfId="0" applyNumberFormat="1" applyFont="1" applyBorder="1" applyAlignment="1">
      <alignment horizontal="right"/>
    </xf>
    <xf numFmtId="187" fontId="3" fillId="0" borderId="1" xfId="0" applyNumberFormat="1" applyFont="1" applyBorder="1"/>
    <xf numFmtId="187" fontId="3" fillId="0" borderId="1" xfId="0" applyNumberFormat="1" applyFont="1" applyFill="1" applyBorder="1"/>
    <xf numFmtId="0" fontId="4" fillId="0" borderId="1" xfId="0" applyFont="1" applyBorder="1" applyAlignment="1">
      <alignment vertical="center"/>
    </xf>
    <xf numFmtId="187" fontId="5" fillId="0" borderId="2" xfId="0" applyNumberFormat="1" applyFont="1" applyBorder="1" applyAlignment="1">
      <alignment horizontal="right"/>
    </xf>
    <xf numFmtId="188" fontId="5" fillId="0" borderId="2" xfId="0" applyNumberFormat="1" applyFont="1" applyFill="1" applyBorder="1" applyAlignment="1">
      <alignment horizontal="distributed"/>
    </xf>
    <xf numFmtId="187" fontId="5" fillId="0" borderId="3" xfId="0" applyNumberFormat="1" applyFont="1" applyBorder="1" applyAlignment="1">
      <alignment horizontal="right"/>
    </xf>
    <xf numFmtId="189" fontId="5" fillId="0" borderId="3" xfId="0" applyNumberFormat="1" applyFont="1" applyFill="1" applyBorder="1" applyAlignment="1">
      <alignment horizontal="right"/>
    </xf>
    <xf numFmtId="190" fontId="5" fillId="0" borderId="2" xfId="0" applyNumberFormat="1" applyFont="1" applyFill="1" applyBorder="1" applyAlignment="1">
      <alignment horizontal="distributed"/>
    </xf>
    <xf numFmtId="187" fontId="5" fillId="0" borderId="3" xfId="0" applyNumberFormat="1" applyFont="1" applyFill="1" applyBorder="1" applyAlignment="1">
      <alignment horizontal="right"/>
    </xf>
    <xf numFmtId="188" fontId="5" fillId="0" borderId="2" xfId="0" applyNumberFormat="1" applyFont="1" applyFill="1" applyBorder="1" applyAlignment="1">
      <alignment horizontal="distributed" vertical="center"/>
    </xf>
    <xf numFmtId="0" fontId="4" fillId="0" borderId="3" xfId="0" applyFont="1" applyBorder="1" applyAlignment="1">
      <alignment vertical="center"/>
    </xf>
    <xf numFmtId="187" fontId="5" fillId="0" borderId="0" xfId="0" applyNumberFormat="1" applyFont="1" applyBorder="1" applyAlignment="1">
      <alignment horizontal="right"/>
    </xf>
    <xf numFmtId="187" fontId="5" fillId="0" borderId="2" xfId="0" applyNumberFormat="1" applyFont="1" applyFill="1" applyBorder="1" applyAlignment="1">
      <alignment horizontal="right"/>
    </xf>
    <xf numFmtId="187" fontId="5" fillId="0" borderId="0" xfId="0" applyNumberFormat="1" applyFont="1" applyFill="1" applyBorder="1" applyAlignment="1">
      <alignment horizontal="right"/>
    </xf>
    <xf numFmtId="0" fontId="4" fillId="0" borderId="2" xfId="0" applyFont="1" applyBorder="1" applyAlignment="1">
      <alignment vertical="center"/>
    </xf>
    <xf numFmtId="187" fontId="6" fillId="0" borderId="2" xfId="0" applyNumberFormat="1" applyFont="1" applyBorder="1" applyAlignment="1">
      <alignment horizontal="right"/>
    </xf>
    <xf numFmtId="189" fontId="6" fillId="0" borderId="2" xfId="0" applyNumberFormat="1" applyFont="1" applyBorder="1"/>
    <xf numFmtId="189" fontId="6" fillId="0" borderId="2" xfId="0" applyNumberFormat="1" applyFont="1" applyFill="1" applyBorder="1"/>
    <xf numFmtId="0" fontId="2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/>
    </xf>
    <xf numFmtId="0" fontId="3" fillId="0" borderId="2" xfId="0" applyFont="1" applyBorder="1"/>
    <xf numFmtId="3" fontId="5" fillId="0" borderId="2" xfId="0" applyNumberFormat="1" applyFont="1" applyBorder="1" applyAlignment="1">
      <alignment horizontal="right"/>
    </xf>
    <xf numFmtId="0" fontId="1" fillId="0" borderId="2" xfId="0" applyFont="1" applyBorder="1"/>
    <xf numFmtId="3" fontId="5" fillId="0" borderId="2" xfId="0" applyNumberFormat="1" applyFont="1" applyFill="1" applyBorder="1" applyAlignment="1">
      <alignment horizontal="right"/>
    </xf>
    <xf numFmtId="0" fontId="7" fillId="0" borderId="0" xfId="0" applyFont="1"/>
    <xf numFmtId="0" fontId="7" fillId="0" borderId="2" xfId="0" applyFont="1" applyBorder="1"/>
    <xf numFmtId="191" fontId="5" fillId="0" borderId="2" xfId="1" applyNumberFormat="1" applyFont="1" applyFill="1" applyBorder="1" applyAlignment="1">
      <alignment horizontal="right" vertical="center"/>
    </xf>
    <xf numFmtId="3" fontId="5" fillId="0" borderId="0" xfId="0" applyNumberFormat="1" applyFont="1" applyAlignment="1">
      <alignment horizontal="right"/>
    </xf>
    <xf numFmtId="188" fontId="9" fillId="0" borderId="2" xfId="0" applyNumberFormat="1" applyFont="1" applyFill="1" applyBorder="1" applyAlignment="1"/>
    <xf numFmtId="0" fontId="10" fillId="0" borderId="0" xfId="0" applyFont="1"/>
    <xf numFmtId="3" fontId="6" fillId="0" borderId="2" xfId="0" applyNumberFormat="1" applyFont="1" applyBorder="1" applyAlignment="1">
      <alignment horizontal="right"/>
    </xf>
    <xf numFmtId="3" fontId="6" fillId="0" borderId="0" xfId="0" applyNumberFormat="1" applyFont="1" applyAlignment="1">
      <alignment horizontal="right"/>
    </xf>
    <xf numFmtId="3" fontId="6" fillId="0" borderId="2" xfId="0" applyNumberFormat="1" applyFont="1" applyFill="1" applyBorder="1" applyAlignment="1">
      <alignment horizontal="right"/>
    </xf>
    <xf numFmtId="3" fontId="6" fillId="0" borderId="2" xfId="0" applyNumberFormat="1" applyFont="1" applyBorder="1"/>
    <xf numFmtId="0" fontId="10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3" fillId="0" borderId="0" xfId="0" applyFont="1" applyBorder="1"/>
    <xf numFmtId="0" fontId="2" fillId="0" borderId="8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3605;&#3634;&#3619;&#3634;&#3591;3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ตาราง3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42"/>
  </sheetPr>
  <dimension ref="A1:P24"/>
  <sheetViews>
    <sheetView tabSelected="1" topLeftCell="A10" workbookViewId="0">
      <selection activeCell="P15" sqref="P15:P20"/>
    </sheetView>
  </sheetViews>
  <sheetFormatPr defaultRowHeight="24"/>
  <cols>
    <col min="1" max="1" width="26.7109375" style="1" customWidth="1"/>
    <col min="2" max="16" width="8.28515625" style="1" customWidth="1"/>
    <col min="17" max="16384" width="9.140625" style="1"/>
  </cols>
  <sheetData>
    <row r="1" spans="1:16" s="61" customFormat="1" ht="33.75" customHeight="1">
      <c r="A1" s="63" t="s">
        <v>18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</row>
    <row r="2" spans="1:16" s="52" customFormat="1" ht="25.5" customHeight="1">
      <c r="A2" s="60" t="s">
        <v>17</v>
      </c>
      <c r="B2" s="59" t="s">
        <v>16</v>
      </c>
      <c r="C2" s="58"/>
      <c r="D2" s="58"/>
      <c r="E2" s="59" t="s">
        <v>15</v>
      </c>
      <c r="F2" s="58"/>
      <c r="G2" s="58"/>
      <c r="H2" s="59" t="s">
        <v>14</v>
      </c>
      <c r="I2" s="58"/>
      <c r="J2" s="58"/>
      <c r="K2" s="57" t="s">
        <v>13</v>
      </c>
      <c r="L2" s="56"/>
      <c r="M2" s="56"/>
      <c r="N2" s="55" t="s">
        <v>12</v>
      </c>
      <c r="O2" s="54"/>
      <c r="P2" s="53"/>
    </row>
    <row r="3" spans="1:16" s="43" customFormat="1" ht="25.5" customHeight="1">
      <c r="A3" s="51"/>
      <c r="B3" s="50" t="s">
        <v>11</v>
      </c>
      <c r="C3" s="50" t="s">
        <v>10</v>
      </c>
      <c r="D3" s="50" t="s">
        <v>9</v>
      </c>
      <c r="E3" s="50" t="s">
        <v>11</v>
      </c>
      <c r="F3" s="50" t="s">
        <v>10</v>
      </c>
      <c r="G3" s="50" t="s">
        <v>9</v>
      </c>
      <c r="H3" s="50" t="s">
        <v>11</v>
      </c>
      <c r="I3" s="50" t="s">
        <v>10</v>
      </c>
      <c r="J3" s="50" t="s">
        <v>9</v>
      </c>
      <c r="K3" s="49" t="s">
        <v>11</v>
      </c>
      <c r="L3" s="49" t="s">
        <v>10</v>
      </c>
      <c r="M3" s="49" t="s">
        <v>9</v>
      </c>
      <c r="N3" s="49" t="s">
        <v>11</v>
      </c>
      <c r="O3" s="49" t="s">
        <v>10</v>
      </c>
      <c r="P3" s="49" t="s">
        <v>9</v>
      </c>
    </row>
    <row r="4" spans="1:16" s="43" customFormat="1" ht="25.5" customHeight="1">
      <c r="A4" s="23"/>
      <c r="B4" s="48"/>
      <c r="C4" s="46"/>
      <c r="D4" s="46"/>
      <c r="E4" s="46"/>
      <c r="F4" s="46"/>
      <c r="G4" s="46"/>
      <c r="H4" s="46"/>
      <c r="I4" s="47" t="s">
        <v>8</v>
      </c>
      <c r="J4" s="46"/>
      <c r="K4" s="45"/>
      <c r="L4" s="45"/>
      <c r="M4" s="45"/>
      <c r="N4" s="45"/>
      <c r="O4" s="45"/>
      <c r="P4" s="44"/>
    </row>
    <row r="5" spans="1:16" s="38" customFormat="1" ht="25.5" customHeight="1">
      <c r="A5" s="23" t="s">
        <v>6</v>
      </c>
      <c r="B5" s="39">
        <v>492674</v>
      </c>
      <c r="C5" s="39">
        <v>272093</v>
      </c>
      <c r="D5" s="39">
        <v>220581</v>
      </c>
      <c r="E5" s="39">
        <v>538847</v>
      </c>
      <c r="F5" s="39">
        <v>297757</v>
      </c>
      <c r="G5" s="40">
        <v>241090</v>
      </c>
      <c r="H5" s="42">
        <v>576599</v>
      </c>
      <c r="I5" s="41">
        <v>314978</v>
      </c>
      <c r="J5" s="41">
        <v>261621</v>
      </c>
      <c r="K5" s="39">
        <v>543978</v>
      </c>
      <c r="L5" s="39">
        <v>302285</v>
      </c>
      <c r="M5" s="40">
        <v>241693</v>
      </c>
      <c r="N5" s="39">
        <f>AVERAGE(B5,E5,H5,K5)</f>
        <v>538024.5</v>
      </c>
      <c r="O5" s="39">
        <f>AVERAGE(C5,F5,I5,L5)</f>
        <v>296778.25</v>
      </c>
      <c r="P5" s="39">
        <f>AVERAGE(D5,G5,J5,M5)</f>
        <v>241246.25</v>
      </c>
    </row>
    <row r="6" spans="1:16" ht="25.5" customHeight="1">
      <c r="A6" s="19" t="s">
        <v>5</v>
      </c>
      <c r="B6" s="30">
        <v>5494</v>
      </c>
      <c r="C6" s="30">
        <v>4498</v>
      </c>
      <c r="D6" s="30">
        <v>996</v>
      </c>
      <c r="E6" s="30">
        <v>4714</v>
      </c>
      <c r="F6" s="30">
        <v>3848</v>
      </c>
      <c r="G6" s="36">
        <v>866</v>
      </c>
      <c r="H6" s="30">
        <v>3683</v>
      </c>
      <c r="I6" s="30">
        <v>3467</v>
      </c>
      <c r="J6" s="30">
        <v>216</v>
      </c>
      <c r="K6" s="30">
        <v>5323</v>
      </c>
      <c r="L6" s="30">
        <v>4527</v>
      </c>
      <c r="M6" s="36">
        <v>796</v>
      </c>
      <c r="N6" s="30">
        <f>AVERAGE(B6,E6,H6,K6)</f>
        <v>4803.5</v>
      </c>
      <c r="O6" s="30">
        <f>AVERAGE(C6,F6,I6,L6)</f>
        <v>4085</v>
      </c>
      <c r="P6" s="30">
        <f>AVERAGE(D6,G6,J6,M6)</f>
        <v>718.5</v>
      </c>
    </row>
    <row r="7" spans="1:16" ht="25.5" customHeight="1">
      <c r="A7" s="19" t="s">
        <v>4</v>
      </c>
      <c r="B7" s="30">
        <v>52942</v>
      </c>
      <c r="C7" s="30">
        <v>28256</v>
      </c>
      <c r="D7" s="30">
        <v>24686</v>
      </c>
      <c r="E7" s="30">
        <v>58055</v>
      </c>
      <c r="F7" s="30">
        <v>33930</v>
      </c>
      <c r="G7" s="36">
        <v>24125</v>
      </c>
      <c r="H7" s="30">
        <v>57859</v>
      </c>
      <c r="I7" s="30">
        <v>34194</v>
      </c>
      <c r="J7" s="30">
        <v>23665</v>
      </c>
      <c r="K7" s="30">
        <v>59788</v>
      </c>
      <c r="L7" s="30">
        <v>35334</v>
      </c>
      <c r="M7" s="36">
        <v>24454</v>
      </c>
      <c r="N7" s="30">
        <f>AVERAGE(B7,E7,H7,K7)</f>
        <v>57161</v>
      </c>
      <c r="O7" s="30">
        <f>AVERAGE(C7,F7,I7,L7)</f>
        <v>32928.5</v>
      </c>
      <c r="P7" s="30">
        <f>AVERAGE(D7,G7,J7,M7)</f>
        <v>24232.5</v>
      </c>
    </row>
    <row r="8" spans="1:16" ht="25.5" customHeight="1">
      <c r="A8" s="19" t="s">
        <v>3</v>
      </c>
      <c r="B8" s="30">
        <v>78204</v>
      </c>
      <c r="C8" s="30">
        <v>47595</v>
      </c>
      <c r="D8" s="30">
        <v>30609</v>
      </c>
      <c r="E8" s="30">
        <v>84806</v>
      </c>
      <c r="F8" s="30">
        <v>50489</v>
      </c>
      <c r="G8" s="36">
        <v>34317</v>
      </c>
      <c r="H8" s="30">
        <v>81108</v>
      </c>
      <c r="I8" s="30">
        <v>54532</v>
      </c>
      <c r="J8" s="30">
        <v>26576</v>
      </c>
      <c r="K8" s="30">
        <v>77599</v>
      </c>
      <c r="L8" s="30">
        <v>51619</v>
      </c>
      <c r="M8" s="36">
        <v>25980</v>
      </c>
      <c r="N8" s="30">
        <f>AVERAGE(B8,E8,H8,K8)</f>
        <v>80429.25</v>
      </c>
      <c r="O8" s="30">
        <f>AVERAGE(C8,F8,I8,L8)</f>
        <v>51058.75</v>
      </c>
      <c r="P8" s="30">
        <f>AVERAGE(D8,G8,J8,M8)</f>
        <v>29370.5</v>
      </c>
    </row>
    <row r="9" spans="1:16" ht="25.5" customHeight="1">
      <c r="A9" s="19" t="s">
        <v>2</v>
      </c>
      <c r="B9" s="30">
        <v>284235</v>
      </c>
      <c r="C9" s="30">
        <v>167931</v>
      </c>
      <c r="D9" s="30">
        <v>116304</v>
      </c>
      <c r="E9" s="30">
        <v>281210</v>
      </c>
      <c r="F9" s="30">
        <v>168855</v>
      </c>
      <c r="G9" s="36">
        <v>112355</v>
      </c>
      <c r="H9" s="30">
        <v>287484</v>
      </c>
      <c r="I9" s="30">
        <v>163419</v>
      </c>
      <c r="J9" s="30">
        <v>124065</v>
      </c>
      <c r="K9" s="30">
        <v>273204</v>
      </c>
      <c r="L9" s="30">
        <v>160985</v>
      </c>
      <c r="M9" s="36">
        <v>112219</v>
      </c>
      <c r="N9" s="30">
        <f>AVERAGE(B9,E9,H9,K9)</f>
        <v>281533.25</v>
      </c>
      <c r="O9" s="30">
        <f>AVERAGE(C9,F9,I9,L9)</f>
        <v>165297.5</v>
      </c>
      <c r="P9" s="30">
        <f>AVERAGE(D9,G9,J9,M9)</f>
        <v>116235.75</v>
      </c>
    </row>
    <row r="10" spans="1:16" ht="25.5" customHeight="1">
      <c r="A10" s="19" t="s">
        <v>1</v>
      </c>
      <c r="B10" s="30">
        <v>71110</v>
      </c>
      <c r="C10" s="30">
        <v>23124</v>
      </c>
      <c r="D10" s="30">
        <v>47986</v>
      </c>
      <c r="E10" s="30">
        <v>107651</v>
      </c>
      <c r="F10" s="30">
        <v>38414</v>
      </c>
      <c r="G10" s="36">
        <v>69237</v>
      </c>
      <c r="H10" s="30">
        <v>145296</v>
      </c>
      <c r="I10" s="30">
        <v>58372</v>
      </c>
      <c r="J10" s="30">
        <v>86924</v>
      </c>
      <c r="K10" s="30">
        <v>124716</v>
      </c>
      <c r="L10" s="30">
        <v>46472</v>
      </c>
      <c r="M10" s="37">
        <v>78244</v>
      </c>
      <c r="N10" s="30">
        <f>AVERAGE(B10,E10,H10,K10)</f>
        <v>112193.25</v>
      </c>
      <c r="O10" s="30">
        <f>AVERAGE(C10,F10,I10,L10)</f>
        <v>41595.5</v>
      </c>
      <c r="P10" s="30">
        <f>AVERAGE(D10,G10,J10,M10)</f>
        <v>70597.75</v>
      </c>
    </row>
    <row r="11" spans="1:16" ht="25.5" customHeight="1">
      <c r="A11" s="19" t="s">
        <v>0</v>
      </c>
      <c r="B11" s="30">
        <v>689</v>
      </c>
      <c r="C11" s="30">
        <v>689</v>
      </c>
      <c r="D11" s="14">
        <v>0</v>
      </c>
      <c r="E11" s="30">
        <v>2411</v>
      </c>
      <c r="F11" s="30">
        <v>2221</v>
      </c>
      <c r="G11" s="36">
        <v>190</v>
      </c>
      <c r="H11" s="30">
        <v>1169</v>
      </c>
      <c r="I11" s="30">
        <v>994</v>
      </c>
      <c r="J11" s="30">
        <v>175</v>
      </c>
      <c r="K11" s="34">
        <v>3348</v>
      </c>
      <c r="L11" s="34">
        <v>3348</v>
      </c>
      <c r="M11" s="33">
        <v>0</v>
      </c>
      <c r="N11" s="30">
        <f>AVERAGE(B11,E11,H11,K11)</f>
        <v>1904.25</v>
      </c>
      <c r="O11" s="30">
        <f>AVERAGE(C11,F11,I11,L11)</f>
        <v>1813</v>
      </c>
      <c r="P11" s="30">
        <f>AVERAGE(D11,G11,J11,M11)</f>
        <v>91.25</v>
      </c>
    </row>
    <row r="12" spans="1:16" ht="23.25" customHeight="1">
      <c r="A12" s="19"/>
      <c r="B12" s="32"/>
      <c r="C12" s="35"/>
      <c r="D12" s="35"/>
      <c r="E12" s="34"/>
      <c r="F12" s="34"/>
      <c r="G12" s="33"/>
      <c r="H12" s="32"/>
      <c r="I12" s="32"/>
      <c r="J12" s="32"/>
      <c r="K12" s="31"/>
      <c r="L12" s="31"/>
      <c r="M12" s="31"/>
      <c r="N12" s="30"/>
      <c r="O12" s="30"/>
      <c r="P12" s="30"/>
    </row>
    <row r="13" spans="1:16" ht="23.25" customHeight="1">
      <c r="A13" s="29"/>
      <c r="B13" s="28"/>
      <c r="C13" s="27"/>
      <c r="D13" s="27"/>
      <c r="E13" s="27"/>
      <c r="F13" s="27"/>
      <c r="G13" s="27"/>
      <c r="H13" s="27" t="s">
        <v>7</v>
      </c>
      <c r="I13" s="27"/>
      <c r="J13" s="27"/>
      <c r="K13" s="26"/>
      <c r="L13" s="26"/>
      <c r="M13" s="26"/>
      <c r="N13" s="25"/>
      <c r="O13" s="24"/>
      <c r="P13" s="24"/>
    </row>
    <row r="14" spans="1:16" ht="23.25" customHeight="1">
      <c r="A14" s="23" t="s">
        <v>6</v>
      </c>
      <c r="B14" s="22">
        <v>100</v>
      </c>
      <c r="C14" s="22">
        <v>100</v>
      </c>
      <c r="D14" s="22">
        <v>100</v>
      </c>
      <c r="E14" s="22">
        <v>100</v>
      </c>
      <c r="F14" s="22">
        <v>100</v>
      </c>
      <c r="G14" s="22">
        <v>100</v>
      </c>
      <c r="H14" s="22">
        <v>100</v>
      </c>
      <c r="I14" s="22">
        <v>100</v>
      </c>
      <c r="J14" s="22">
        <v>100</v>
      </c>
      <c r="K14" s="21">
        <v>100</v>
      </c>
      <c r="L14" s="21">
        <v>100</v>
      </c>
      <c r="M14" s="21">
        <v>100</v>
      </c>
      <c r="N14" s="20">
        <f>(B14+E14+H14+K14)/4</f>
        <v>100</v>
      </c>
      <c r="O14" s="20">
        <f>(C14+F14+I14+L14)/4</f>
        <v>100</v>
      </c>
      <c r="P14" s="20">
        <f>(D14+G14+J14+M14)/4</f>
        <v>100</v>
      </c>
    </row>
    <row r="15" spans="1:16" ht="25.5" customHeight="1">
      <c r="A15" s="19" t="s">
        <v>5</v>
      </c>
      <c r="B15" s="17">
        <v>1.1000000000000001</v>
      </c>
      <c r="C15" s="17">
        <v>1.6</v>
      </c>
      <c r="D15" s="18">
        <v>0.4</v>
      </c>
      <c r="E15" s="17">
        <v>0.9</v>
      </c>
      <c r="F15" s="17">
        <v>1.3</v>
      </c>
      <c r="G15" s="17">
        <v>0.4</v>
      </c>
      <c r="H15" s="17">
        <v>0.6</v>
      </c>
      <c r="I15" s="17">
        <v>1.1000000000000001</v>
      </c>
      <c r="J15" s="17">
        <v>0.1</v>
      </c>
      <c r="K15" s="8">
        <v>0.97853222005301677</v>
      </c>
      <c r="L15" s="8">
        <v>1.4975933307970954</v>
      </c>
      <c r="M15" s="16">
        <v>0.32934342326836114</v>
      </c>
      <c r="N15" s="8">
        <f>N6/$N$5*100</f>
        <v>0.89280320877580865</v>
      </c>
      <c r="O15" s="8">
        <f>O6/$O$5*100</f>
        <v>1.3764485773468913</v>
      </c>
      <c r="P15" s="8">
        <f>P6/$P$5*100</f>
        <v>0.29782846365487547</v>
      </c>
    </row>
    <row r="16" spans="1:16" ht="25.5" customHeight="1">
      <c r="A16" s="19" t="s">
        <v>4</v>
      </c>
      <c r="B16" s="17">
        <v>10.8</v>
      </c>
      <c r="C16" s="17">
        <v>10.4</v>
      </c>
      <c r="D16" s="18">
        <v>11.2</v>
      </c>
      <c r="E16" s="17">
        <v>10.8</v>
      </c>
      <c r="F16" s="17">
        <v>11.4</v>
      </c>
      <c r="G16" s="17">
        <v>10</v>
      </c>
      <c r="H16" s="17">
        <v>10</v>
      </c>
      <c r="I16" s="17">
        <v>10.9</v>
      </c>
      <c r="J16" s="17">
        <v>9</v>
      </c>
      <c r="K16" s="8">
        <v>10.990885660817165</v>
      </c>
      <c r="L16" s="8">
        <v>11.688969019302977</v>
      </c>
      <c r="M16" s="16">
        <v>10.117794061060932</v>
      </c>
      <c r="N16" s="8">
        <f>N7/$N$5*100</f>
        <v>10.624237372089933</v>
      </c>
      <c r="O16" s="8">
        <f>O7/$O$5*100</f>
        <v>11.095321169930749</v>
      </c>
      <c r="P16" s="8">
        <f>P7/$P$5*100</f>
        <v>10.044715720969757</v>
      </c>
    </row>
    <row r="17" spans="1:16" ht="25.5" customHeight="1">
      <c r="A17" s="19" t="s">
        <v>3</v>
      </c>
      <c r="B17" s="17">
        <v>15.9</v>
      </c>
      <c r="C17" s="17">
        <v>17.5</v>
      </c>
      <c r="D17" s="18">
        <v>13.9</v>
      </c>
      <c r="E17" s="17">
        <v>15.7</v>
      </c>
      <c r="F17" s="17">
        <v>17</v>
      </c>
      <c r="G17" s="17">
        <v>14.2</v>
      </c>
      <c r="H17" s="17">
        <v>14.1</v>
      </c>
      <c r="I17" s="17">
        <v>17.3</v>
      </c>
      <c r="J17" s="17">
        <v>10.199999999999999</v>
      </c>
      <c r="K17" s="8">
        <v>14.265098956207789</v>
      </c>
      <c r="L17" s="8">
        <v>17.076269083811635</v>
      </c>
      <c r="M17" s="16">
        <v>10.8</v>
      </c>
      <c r="N17" s="8">
        <f>N8/$N$5*100</f>
        <v>14.948993958453565</v>
      </c>
      <c r="O17" s="8">
        <f>O8/$O$5*100</f>
        <v>17.204343647150694</v>
      </c>
      <c r="P17" s="8">
        <f>P8/$P$5*100</f>
        <v>12.17448975890817</v>
      </c>
    </row>
    <row r="18" spans="1:16" ht="25.5" customHeight="1">
      <c r="A18" s="19" t="s">
        <v>2</v>
      </c>
      <c r="B18" s="17">
        <v>57.7</v>
      </c>
      <c r="C18" s="17">
        <v>61.7</v>
      </c>
      <c r="D18" s="18">
        <v>52.7</v>
      </c>
      <c r="E18" s="17">
        <v>52.2</v>
      </c>
      <c r="F18" s="17">
        <v>56.7</v>
      </c>
      <c r="G18" s="17">
        <v>46.6</v>
      </c>
      <c r="H18" s="17">
        <v>49.9</v>
      </c>
      <c r="I18" s="17">
        <v>51.9</v>
      </c>
      <c r="J18" s="17">
        <v>47.4</v>
      </c>
      <c r="K18" s="8">
        <v>50.223354620958936</v>
      </c>
      <c r="L18" s="8">
        <v>53.2</v>
      </c>
      <c r="M18" s="16">
        <v>46.430388964512829</v>
      </c>
      <c r="N18" s="8">
        <f>N9/$N$5*100</f>
        <v>52.327217440841444</v>
      </c>
      <c r="O18" s="8">
        <f>O9/$O$5*100</f>
        <v>55.697309354711813</v>
      </c>
      <c r="P18" s="8">
        <f>P9/$P$5*100</f>
        <v>48.181370694881274</v>
      </c>
    </row>
    <row r="19" spans="1:16" ht="25.5" customHeight="1">
      <c r="A19" s="19" t="s">
        <v>1</v>
      </c>
      <c r="B19" s="17">
        <v>14.4</v>
      </c>
      <c r="C19" s="17">
        <v>8.5</v>
      </c>
      <c r="D19" s="18">
        <v>21.8</v>
      </c>
      <c r="E19" s="17">
        <v>20</v>
      </c>
      <c r="F19" s="17">
        <v>12.9</v>
      </c>
      <c r="G19" s="17">
        <v>28.7</v>
      </c>
      <c r="H19" s="17">
        <v>25.2</v>
      </c>
      <c r="I19" s="17">
        <v>18.5</v>
      </c>
      <c r="J19" s="17">
        <v>33.200000000000003</v>
      </c>
      <c r="K19" s="8">
        <v>22.926662475320693</v>
      </c>
      <c r="L19" s="8">
        <v>15.37357129860893</v>
      </c>
      <c r="M19" s="16">
        <v>32.373300012826192</v>
      </c>
      <c r="N19" s="8">
        <f>N10/$N$5*100</f>
        <v>20.852814323511289</v>
      </c>
      <c r="O19" s="8">
        <f>O10/$O$5*100</f>
        <v>14.015683426935768</v>
      </c>
      <c r="P19" s="8">
        <f>P10/$P$5*100</f>
        <v>29.263770939444655</v>
      </c>
    </row>
    <row r="20" spans="1:16" ht="25.5" customHeight="1">
      <c r="A20" s="15" t="s">
        <v>0</v>
      </c>
      <c r="B20" s="13">
        <v>0.1</v>
      </c>
      <c r="C20" s="13">
        <v>0.3</v>
      </c>
      <c r="D20" s="14">
        <v>0</v>
      </c>
      <c r="E20" s="13">
        <v>0.4</v>
      </c>
      <c r="F20" s="13">
        <v>0.7</v>
      </c>
      <c r="G20" s="12">
        <v>0.1</v>
      </c>
      <c r="H20" s="11">
        <v>0.2</v>
      </c>
      <c r="I20" s="11">
        <v>0.3</v>
      </c>
      <c r="J20" s="11">
        <v>0.1</v>
      </c>
      <c r="K20" s="10">
        <v>0.615466066642401</v>
      </c>
      <c r="L20" s="10">
        <v>1.1075640537902971</v>
      </c>
      <c r="M20" s="9">
        <v>0</v>
      </c>
      <c r="N20" s="8">
        <f>N11/$N$5*100</f>
        <v>0.35393369632795529</v>
      </c>
      <c r="O20" s="8">
        <f>O11/$O$5*100</f>
        <v>0.61089382392409153</v>
      </c>
      <c r="P20" s="8">
        <f>P11/$P$5*100</f>
        <v>3.7824422141276806E-2</v>
      </c>
    </row>
    <row r="21" spans="1:16" ht="25.5" customHeight="1">
      <c r="A21" s="7"/>
      <c r="B21" s="6"/>
      <c r="C21" s="6"/>
      <c r="D21" s="6"/>
      <c r="E21" s="6"/>
      <c r="F21" s="6"/>
      <c r="G21" s="6"/>
      <c r="H21" s="6"/>
      <c r="I21" s="6"/>
      <c r="J21" s="6"/>
      <c r="K21" s="5"/>
      <c r="L21" s="5"/>
      <c r="M21" s="5"/>
      <c r="N21" s="3"/>
      <c r="O21" s="4"/>
      <c r="P21" s="3"/>
    </row>
    <row r="22" spans="1:16" ht="23.25" customHeight="1"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</row>
    <row r="23" spans="1:16" ht="23.25" customHeight="1"/>
    <row r="24" spans="1:16" ht="23.25" customHeight="1"/>
  </sheetData>
  <mergeCells count="11">
    <mergeCell ref="E2:G2"/>
    <mergeCell ref="H2:J2"/>
    <mergeCell ref="K2:M2"/>
    <mergeCell ref="A2:A3"/>
    <mergeCell ref="N2:P2"/>
    <mergeCell ref="K13:M13"/>
    <mergeCell ref="N13:P13"/>
    <mergeCell ref="B13:D13"/>
    <mergeCell ref="E13:G13"/>
    <mergeCell ref="H13:J13"/>
    <mergeCell ref="B2:D2"/>
  </mergeCells>
  <printOptions horizontalCentered="1"/>
  <pageMargins left="0.39370078740157483" right="0.39370078740157483" top="0.39370078740157483" bottom="0.39370078740157483" header="0.15748031496062992" footer="0.15748031496062992"/>
  <pageSetup paperSize="9" firstPageNumber="85" orientation="landscape" useFirstPageNumber="1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roiet80</dc:creator>
  <cp:lastModifiedBy>roiet80</cp:lastModifiedBy>
  <dcterms:created xsi:type="dcterms:W3CDTF">2019-02-01T02:01:09Z</dcterms:created>
  <dcterms:modified xsi:type="dcterms:W3CDTF">2019-02-01T02:01:17Z</dcterms:modified>
</cp:coreProperties>
</file>