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280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3" i="1"/>
  <c r="L23"/>
  <c r="K23"/>
  <c r="J23"/>
  <c r="I23"/>
  <c r="H23"/>
  <c r="G23"/>
  <c r="F23"/>
  <c r="E23"/>
  <c r="D23"/>
  <c r="M22"/>
  <c r="L22"/>
  <c r="K22"/>
  <c r="J22"/>
  <c r="I22"/>
  <c r="H22"/>
  <c r="G22"/>
  <c r="F22"/>
  <c r="E22"/>
  <c r="D22"/>
  <c r="O21"/>
  <c r="M21"/>
  <c r="L21"/>
  <c r="K21"/>
  <c r="J21"/>
  <c r="I21"/>
  <c r="H21"/>
  <c r="G21"/>
  <c r="F21"/>
  <c r="E21"/>
  <c r="B21"/>
  <c r="M20"/>
  <c r="L20"/>
  <c r="K20"/>
  <c r="J20"/>
  <c r="I20"/>
  <c r="H20"/>
  <c r="G20"/>
  <c r="F20"/>
  <c r="E20"/>
  <c r="B20"/>
  <c r="M19"/>
  <c r="L19"/>
  <c r="K19"/>
  <c r="J19"/>
  <c r="I19"/>
  <c r="H19"/>
  <c r="G19"/>
  <c r="F19"/>
  <c r="E19"/>
  <c r="D19"/>
  <c r="M18"/>
  <c r="L18"/>
  <c r="L15" s="1"/>
  <c r="K18"/>
  <c r="J18"/>
  <c r="I18"/>
  <c r="H18"/>
  <c r="H15" s="1"/>
  <c r="G18"/>
  <c r="F18"/>
  <c r="E18"/>
  <c r="D18"/>
  <c r="O17"/>
  <c r="M17"/>
  <c r="L17"/>
  <c r="K17"/>
  <c r="K15" s="1"/>
  <c r="J17"/>
  <c r="I17"/>
  <c r="H17"/>
  <c r="G17"/>
  <c r="G15" s="1"/>
  <c r="F17"/>
  <c r="E17"/>
  <c r="B17"/>
  <c r="M16"/>
  <c r="L16"/>
  <c r="K16"/>
  <c r="J16"/>
  <c r="J15" s="1"/>
  <c r="I16"/>
  <c r="H16"/>
  <c r="G16"/>
  <c r="F16"/>
  <c r="F15" s="1"/>
  <c r="E16"/>
  <c r="B16"/>
  <c r="M15"/>
  <c r="I15"/>
  <c r="E15"/>
  <c r="P13"/>
  <c r="O13"/>
  <c r="O23" s="1"/>
  <c r="B13"/>
  <c r="B23" s="1"/>
  <c r="P12"/>
  <c r="P22" s="1"/>
  <c r="O12"/>
  <c r="N12" s="1"/>
  <c r="B12"/>
  <c r="B22" s="1"/>
  <c r="P11"/>
  <c r="O11"/>
  <c r="N11" s="1"/>
  <c r="N21" s="1"/>
  <c r="B11"/>
  <c r="P10"/>
  <c r="O10"/>
  <c r="O20" s="1"/>
  <c r="B10"/>
  <c r="P9"/>
  <c r="O9"/>
  <c r="O19" s="1"/>
  <c r="B9"/>
  <c r="B19" s="1"/>
  <c r="P8"/>
  <c r="P18" s="1"/>
  <c r="O8"/>
  <c r="N8" s="1"/>
  <c r="B8"/>
  <c r="B18" s="1"/>
  <c r="P7"/>
  <c r="P17" s="1"/>
  <c r="O7"/>
  <c r="N7" s="1"/>
  <c r="N17" s="1"/>
  <c r="B7"/>
  <c r="P6"/>
  <c r="P5" s="1"/>
  <c r="O6"/>
  <c r="O16" s="1"/>
  <c r="B6"/>
  <c r="O5"/>
  <c r="N5" s="1"/>
  <c r="D5"/>
  <c r="D21" s="1"/>
  <c r="C5"/>
  <c r="C20" s="1"/>
  <c r="N18" l="1"/>
  <c r="P19"/>
  <c r="N22"/>
  <c r="P23"/>
  <c r="B15"/>
  <c r="P20"/>
  <c r="P21"/>
  <c r="O18"/>
  <c r="O15" s="1"/>
  <c r="O22"/>
  <c r="N6"/>
  <c r="N16" s="1"/>
  <c r="N9"/>
  <c r="N19" s="1"/>
  <c r="N10"/>
  <c r="N20" s="1"/>
  <c r="N13"/>
  <c r="N23" s="1"/>
  <c r="D16"/>
  <c r="P16"/>
  <c r="P15" s="1"/>
  <c r="C19"/>
  <c r="D20"/>
  <c r="C23"/>
  <c r="C17"/>
  <c r="C21"/>
  <c r="C18"/>
  <c r="C22"/>
  <c r="C16"/>
  <c r="D17"/>
  <c r="D15" l="1"/>
  <c r="N15"/>
  <c r="C15"/>
</calcChain>
</file>

<file path=xl/sharedStrings.xml><?xml version="1.0" encoding="utf-8"?>
<sst xmlns="http://schemas.openxmlformats.org/spreadsheetml/2006/main" count="45" uniqueCount="18">
  <si>
    <t>ตารางที่ 7 ประชากรอายุ 15 ปีขึ้นไปที่มีงานทำ จำแนกตามชั่วโมงทำงานต่อสัปดาห์และเพศ 2562</t>
  </si>
  <si>
    <t>ชั่วโมงการทำงาน</t>
  </si>
  <si>
    <t>รวม</t>
  </si>
  <si>
    <t xml:space="preserve"> ชาย </t>
  </si>
  <si>
    <t xml:space="preserve"> หญิง </t>
  </si>
  <si>
    <t>จำนวน</t>
  </si>
  <si>
    <t>ยอดรวม</t>
  </si>
  <si>
    <t>1. 0 ชั่วโมง *</t>
  </si>
  <si>
    <t>2. 1-9 ชั่วโมง</t>
  </si>
  <si>
    <t>3. 10-19 ชั่วโมง</t>
  </si>
  <si>
    <t>4. 20-29 ชั่วโมง</t>
  </si>
  <si>
    <t>5. 30-34 ชั่วโมง</t>
  </si>
  <si>
    <t>6. 35-39 ชั่วโมง</t>
  </si>
  <si>
    <t>7. 40-49 ชั่วโมง</t>
  </si>
  <si>
    <t>8. 50 ชั่วโมงขึ้นไป</t>
  </si>
  <si>
    <t>ร้อยละ</t>
  </si>
  <si>
    <t>* ผู้ไม่ได้ทำงานในสัปดาห์การสำรวจ แต่มีงานประจำ</t>
  </si>
  <si>
    <t xml:space="preserve"> -- มีข้อมูลเพียงเล็กน้อย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</si>
</sst>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43" fontId="2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87" fontId="2" fillId="0" borderId="0" xfId="1" applyNumberFormat="1" applyFont="1" applyAlignment="1">
      <alignment horizontal="right" vertical="center"/>
    </xf>
    <xf numFmtId="187" fontId="4" fillId="0" borderId="0" xfId="2" applyNumberFormat="1" applyFont="1" applyAlignment="1"/>
    <xf numFmtId="187" fontId="4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 wrapText="1"/>
    </xf>
    <xf numFmtId="187" fontId="5" fillId="0" borderId="0" xfId="1" applyNumberFormat="1" applyFont="1" applyAlignment="1">
      <alignment horizontal="right" vertical="center"/>
    </xf>
    <xf numFmtId="187" fontId="3" fillId="0" borderId="0" xfId="2" applyNumberFormat="1" applyFont="1" applyAlignment="1"/>
    <xf numFmtId="187" fontId="3" fillId="0" borderId="0" xfId="0" applyNumberFormat="1" applyFont="1" applyAlignment="1">
      <alignment wrapText="1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/>
    </xf>
    <xf numFmtId="188" fontId="7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188" fontId="4" fillId="0" borderId="0" xfId="0" applyNumberFormat="1" applyFont="1" applyAlignment="1">
      <alignment wrapText="1"/>
    </xf>
    <xf numFmtId="188" fontId="5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43" fontId="8" fillId="0" borderId="0" xfId="1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43" fontId="3" fillId="0" borderId="0" xfId="1" applyFont="1" applyAlignment="1"/>
  </cellXfs>
  <cellStyles count="3">
    <cellStyle name="เครื่องหมายจุลภาค" xfId="1" builtinId="3"/>
    <cellStyle name="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Q6" sqref="Q6"/>
    </sheetView>
  </sheetViews>
  <sheetFormatPr defaultRowHeight="21"/>
  <cols>
    <col min="1" max="1" width="39.44140625" style="2" customWidth="1"/>
    <col min="2" max="4" width="12.21875" style="33" hidden="1" customWidth="1"/>
    <col min="5" max="13" width="12.21875" style="2" hidden="1" customWidth="1"/>
    <col min="14" max="16" width="12.21875" style="2" customWidth="1"/>
    <col min="17" max="253" width="39.44140625" style="2" customWidth="1"/>
    <col min="254" max="16384" width="8.8867187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.75" thickBot="1">
      <c r="A2" s="3"/>
      <c r="B2" s="3"/>
      <c r="C2" s="3"/>
      <c r="D2" s="3"/>
    </row>
    <row r="3" spans="1:16" s="7" customFormat="1" ht="21.75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2</v>
      </c>
      <c r="F3" s="5" t="s">
        <v>3</v>
      </c>
      <c r="G3" s="5" t="s">
        <v>4</v>
      </c>
      <c r="H3" s="6" t="s">
        <v>2</v>
      </c>
      <c r="I3" s="6" t="s">
        <v>3</v>
      </c>
      <c r="J3" s="6" t="s">
        <v>4</v>
      </c>
      <c r="K3" s="6" t="s">
        <v>2</v>
      </c>
      <c r="L3" s="6" t="s">
        <v>3</v>
      </c>
      <c r="M3" s="6" t="s">
        <v>4</v>
      </c>
      <c r="N3" s="6" t="s">
        <v>2</v>
      </c>
      <c r="O3" s="6" t="s">
        <v>3</v>
      </c>
      <c r="P3" s="6" t="s">
        <v>4</v>
      </c>
    </row>
    <row r="4" spans="1:16">
      <c r="A4" s="8"/>
      <c r="B4" s="9" t="s">
        <v>5</v>
      </c>
      <c r="C4" s="9"/>
      <c r="D4" s="9"/>
      <c r="E4" s="9" t="s">
        <v>5</v>
      </c>
      <c r="F4" s="9"/>
      <c r="G4" s="9"/>
      <c r="H4" s="10" t="s">
        <v>5</v>
      </c>
      <c r="I4" s="10"/>
      <c r="J4" s="10"/>
      <c r="K4" s="10" t="s">
        <v>5</v>
      </c>
      <c r="L4" s="10"/>
      <c r="M4" s="10"/>
    </row>
    <row r="5" spans="1:16">
      <c r="A5" s="11" t="s">
        <v>6</v>
      </c>
      <c r="B5" s="12">
        <v>270521</v>
      </c>
      <c r="C5" s="12">
        <f>SUM(C6:C13)</f>
        <v>149094</v>
      </c>
      <c r="D5" s="12">
        <f>SUM(D6:D13)</f>
        <v>121427</v>
      </c>
      <c r="E5" s="12">
        <v>272657</v>
      </c>
      <c r="F5" s="12">
        <v>149921</v>
      </c>
      <c r="G5" s="12">
        <v>122736</v>
      </c>
      <c r="H5" s="13">
        <v>273489</v>
      </c>
      <c r="I5" s="13">
        <v>153730</v>
      </c>
      <c r="J5" s="13">
        <v>119759</v>
      </c>
      <c r="K5" s="13">
        <v>268500.37</v>
      </c>
      <c r="L5" s="13">
        <v>153528.87</v>
      </c>
      <c r="M5" s="13">
        <v>114971</v>
      </c>
      <c r="N5" s="14">
        <f>SUM(O5:P5)</f>
        <v>271291.64499999996</v>
      </c>
      <c r="O5" s="14">
        <f>SUM(O6:O13)</f>
        <v>151568.41499999998</v>
      </c>
      <c r="P5" s="14">
        <f>SUM(P6:P13)</f>
        <v>119723.23</v>
      </c>
    </row>
    <row r="6" spans="1:16">
      <c r="A6" s="15" t="s">
        <v>7</v>
      </c>
      <c r="B6" s="16">
        <f>SUM(C6:D6)</f>
        <v>16652</v>
      </c>
      <c r="C6" s="16">
        <v>6435</v>
      </c>
      <c r="D6" s="16">
        <v>10217</v>
      </c>
      <c r="E6" s="16">
        <v>8367</v>
      </c>
      <c r="F6" s="16">
        <v>2688</v>
      </c>
      <c r="G6" s="16">
        <v>5679</v>
      </c>
      <c r="H6" s="17">
        <v>1703</v>
      </c>
      <c r="I6" s="17">
        <v>1301</v>
      </c>
      <c r="J6" s="17">
        <v>402</v>
      </c>
      <c r="K6" s="17">
        <v>7749.67</v>
      </c>
      <c r="L6" s="17">
        <v>5180</v>
      </c>
      <c r="M6" s="17">
        <v>2570</v>
      </c>
      <c r="N6" s="18">
        <f>SUM(O6:P6)</f>
        <v>8618</v>
      </c>
      <c r="O6" s="18">
        <f t="shared" ref="O6:P13" si="0">SUM(C6+F6+I6+L6)/4</f>
        <v>3901</v>
      </c>
      <c r="P6" s="18">
        <f t="shared" si="0"/>
        <v>4717</v>
      </c>
    </row>
    <row r="7" spans="1:16">
      <c r="A7" s="15" t="s">
        <v>8</v>
      </c>
      <c r="B7" s="16">
        <f t="shared" ref="B7:B13" si="1">SUM(C7:D7)</f>
        <v>469</v>
      </c>
      <c r="C7" s="16">
        <v>469</v>
      </c>
      <c r="D7" s="16">
        <v>0</v>
      </c>
      <c r="E7" s="16">
        <v>4855</v>
      </c>
      <c r="F7" s="16">
        <v>2979</v>
      </c>
      <c r="G7" s="16">
        <v>1876</v>
      </c>
      <c r="H7" s="17">
        <v>3919</v>
      </c>
      <c r="I7" s="17">
        <v>1293</v>
      </c>
      <c r="J7" s="17">
        <v>2626</v>
      </c>
      <c r="K7" s="17">
        <v>2786.19</v>
      </c>
      <c r="L7" s="17">
        <v>1912.71</v>
      </c>
      <c r="M7" s="17">
        <v>873.48</v>
      </c>
      <c r="N7" s="18">
        <f t="shared" ref="N7:N13" si="2">SUM(O7:P7)</f>
        <v>3007.2974999999997</v>
      </c>
      <c r="O7" s="18">
        <f t="shared" si="0"/>
        <v>1663.4275</v>
      </c>
      <c r="P7" s="18">
        <f t="shared" si="0"/>
        <v>1343.87</v>
      </c>
    </row>
    <row r="8" spans="1:16">
      <c r="A8" s="15" t="s">
        <v>9</v>
      </c>
      <c r="B8" s="16">
        <f t="shared" si="1"/>
        <v>7351</v>
      </c>
      <c r="C8" s="16">
        <v>2254</v>
      </c>
      <c r="D8" s="16">
        <v>5097</v>
      </c>
      <c r="E8" s="16">
        <v>7614</v>
      </c>
      <c r="F8" s="16">
        <v>2925</v>
      </c>
      <c r="G8" s="16">
        <v>4689</v>
      </c>
      <c r="H8" s="17">
        <v>8250</v>
      </c>
      <c r="I8" s="17">
        <v>5523</v>
      </c>
      <c r="J8" s="17">
        <v>2727</v>
      </c>
      <c r="K8" s="17">
        <v>5083.99</v>
      </c>
      <c r="L8" s="17">
        <v>3809.16</v>
      </c>
      <c r="M8" s="17">
        <v>1275</v>
      </c>
      <c r="N8" s="18">
        <f t="shared" si="2"/>
        <v>7074.79</v>
      </c>
      <c r="O8" s="18">
        <f t="shared" si="0"/>
        <v>3627.79</v>
      </c>
      <c r="P8" s="18">
        <f t="shared" si="0"/>
        <v>3447</v>
      </c>
    </row>
    <row r="9" spans="1:16">
      <c r="A9" s="15" t="s">
        <v>10</v>
      </c>
      <c r="B9" s="16">
        <f t="shared" si="1"/>
        <v>39463</v>
      </c>
      <c r="C9" s="16">
        <v>17780</v>
      </c>
      <c r="D9" s="16">
        <v>21683</v>
      </c>
      <c r="E9" s="16">
        <v>27793</v>
      </c>
      <c r="F9" s="16">
        <v>13122</v>
      </c>
      <c r="G9" s="16">
        <v>14671</v>
      </c>
      <c r="H9" s="17">
        <v>24499</v>
      </c>
      <c r="I9" s="17">
        <v>11889</v>
      </c>
      <c r="J9" s="17">
        <v>12610</v>
      </c>
      <c r="K9" s="17">
        <v>27673.7</v>
      </c>
      <c r="L9" s="17">
        <v>13925.85</v>
      </c>
      <c r="M9" s="17">
        <v>13747.84</v>
      </c>
      <c r="N9" s="18">
        <f t="shared" si="2"/>
        <v>29857.172500000001</v>
      </c>
      <c r="O9" s="18">
        <f t="shared" si="0"/>
        <v>14179.2125</v>
      </c>
      <c r="P9" s="18">
        <f t="shared" si="0"/>
        <v>15677.96</v>
      </c>
    </row>
    <row r="10" spans="1:16">
      <c r="A10" s="15" t="s">
        <v>11</v>
      </c>
      <c r="B10" s="16">
        <f t="shared" si="1"/>
        <v>8773</v>
      </c>
      <c r="C10" s="16">
        <v>3943</v>
      </c>
      <c r="D10" s="16">
        <v>4830</v>
      </c>
      <c r="E10" s="16">
        <v>22888</v>
      </c>
      <c r="F10" s="16">
        <v>12091</v>
      </c>
      <c r="G10" s="16">
        <v>10797</v>
      </c>
      <c r="H10" s="17">
        <v>16166</v>
      </c>
      <c r="I10" s="17">
        <v>7845</v>
      </c>
      <c r="J10" s="17">
        <v>8321</v>
      </c>
      <c r="K10" s="17">
        <v>25248.59</v>
      </c>
      <c r="L10" s="17">
        <v>14263.58</v>
      </c>
      <c r="M10" s="17">
        <v>10985.01</v>
      </c>
      <c r="N10" s="18">
        <f t="shared" si="2"/>
        <v>18268.897499999999</v>
      </c>
      <c r="O10" s="18">
        <f t="shared" si="0"/>
        <v>9535.6450000000004</v>
      </c>
      <c r="P10" s="18">
        <f t="shared" si="0"/>
        <v>8733.2525000000005</v>
      </c>
    </row>
    <row r="11" spans="1:16">
      <c r="A11" s="15" t="s">
        <v>12</v>
      </c>
      <c r="B11" s="16">
        <f t="shared" si="1"/>
        <v>61392</v>
      </c>
      <c r="C11" s="16">
        <v>33368</v>
      </c>
      <c r="D11" s="16">
        <v>28024</v>
      </c>
      <c r="E11" s="16">
        <v>60812</v>
      </c>
      <c r="F11" s="16">
        <v>29138</v>
      </c>
      <c r="G11" s="16">
        <v>31674</v>
      </c>
      <c r="H11" s="17">
        <v>77838</v>
      </c>
      <c r="I11" s="17">
        <v>41591</v>
      </c>
      <c r="J11" s="17">
        <v>36247</v>
      </c>
      <c r="K11" s="17">
        <v>79415.23</v>
      </c>
      <c r="L11" s="17">
        <v>42749.27</v>
      </c>
      <c r="M11" s="17">
        <v>36665.96</v>
      </c>
      <c r="N11" s="18">
        <f t="shared" si="2"/>
        <v>69864.307499999995</v>
      </c>
      <c r="O11" s="18">
        <f t="shared" si="0"/>
        <v>36711.567499999997</v>
      </c>
      <c r="P11" s="18">
        <f t="shared" si="0"/>
        <v>33152.74</v>
      </c>
    </row>
    <row r="12" spans="1:16">
      <c r="A12" s="15" t="s">
        <v>13</v>
      </c>
      <c r="B12" s="16">
        <f t="shared" si="1"/>
        <v>89067</v>
      </c>
      <c r="C12" s="16">
        <v>58322</v>
      </c>
      <c r="D12" s="16">
        <v>30745</v>
      </c>
      <c r="E12" s="16">
        <v>96040</v>
      </c>
      <c r="F12" s="16">
        <v>59035</v>
      </c>
      <c r="G12" s="16">
        <v>37005</v>
      </c>
      <c r="H12" s="17">
        <v>87921</v>
      </c>
      <c r="I12" s="17">
        <v>54245</v>
      </c>
      <c r="J12" s="17">
        <v>33676</v>
      </c>
      <c r="K12" s="17">
        <v>84856.78</v>
      </c>
      <c r="L12" s="17">
        <v>52422.09</v>
      </c>
      <c r="M12" s="17">
        <v>32434</v>
      </c>
      <c r="N12" s="18">
        <f t="shared" si="2"/>
        <v>89471.022499999992</v>
      </c>
      <c r="O12" s="18">
        <f t="shared" si="0"/>
        <v>56006.022499999999</v>
      </c>
      <c r="P12" s="18">
        <f t="shared" si="0"/>
        <v>33465</v>
      </c>
    </row>
    <row r="13" spans="1:16">
      <c r="A13" s="15" t="s">
        <v>14</v>
      </c>
      <c r="B13" s="16">
        <f t="shared" si="1"/>
        <v>47354</v>
      </c>
      <c r="C13" s="16">
        <v>26523</v>
      </c>
      <c r="D13" s="16">
        <v>20831</v>
      </c>
      <c r="E13" s="16">
        <v>44288</v>
      </c>
      <c r="F13" s="16">
        <v>27943</v>
      </c>
      <c r="G13" s="16">
        <v>16345</v>
      </c>
      <c r="H13" s="17">
        <v>53193</v>
      </c>
      <c r="I13" s="17">
        <v>30043</v>
      </c>
      <c r="J13" s="17">
        <v>23150</v>
      </c>
      <c r="K13" s="17">
        <v>35686.22</v>
      </c>
      <c r="L13" s="17">
        <v>19266</v>
      </c>
      <c r="M13" s="17">
        <v>16419.63</v>
      </c>
      <c r="N13" s="18">
        <f t="shared" si="2"/>
        <v>45130.157500000001</v>
      </c>
      <c r="O13" s="18">
        <f t="shared" si="0"/>
        <v>25943.75</v>
      </c>
      <c r="P13" s="18">
        <f t="shared" si="0"/>
        <v>19186.407500000001</v>
      </c>
    </row>
    <row r="14" spans="1:16">
      <c r="A14" s="8"/>
      <c r="B14" s="19" t="s">
        <v>15</v>
      </c>
      <c r="C14" s="19"/>
      <c r="D14" s="19"/>
      <c r="E14" s="19" t="s">
        <v>15</v>
      </c>
      <c r="F14" s="19"/>
      <c r="G14" s="19"/>
      <c r="H14" s="20" t="s">
        <v>15</v>
      </c>
      <c r="I14" s="20"/>
      <c r="J14" s="20"/>
      <c r="K14" s="20" t="s">
        <v>15</v>
      </c>
      <c r="L14" s="20"/>
      <c r="M14" s="20"/>
    </row>
    <row r="15" spans="1:16">
      <c r="A15" s="11" t="s">
        <v>6</v>
      </c>
      <c r="B15" s="21">
        <f t="shared" ref="B15:P15" si="3">SUM(B16:B23)</f>
        <v>99.999999999999986</v>
      </c>
      <c r="C15" s="21">
        <f t="shared" si="3"/>
        <v>100.10000000000001</v>
      </c>
      <c r="D15" s="21">
        <f t="shared" si="3"/>
        <v>99.9</v>
      </c>
      <c r="E15" s="21">
        <f t="shared" si="3"/>
        <v>100.00000000000001</v>
      </c>
      <c r="F15" s="21">
        <f t="shared" si="3"/>
        <v>99.899999999999991</v>
      </c>
      <c r="G15" s="21">
        <f t="shared" si="3"/>
        <v>100</v>
      </c>
      <c r="H15" s="22">
        <f t="shared" si="3"/>
        <v>100.10000000000001</v>
      </c>
      <c r="I15" s="22">
        <f t="shared" si="3"/>
        <v>100.1</v>
      </c>
      <c r="J15" s="22">
        <f t="shared" si="3"/>
        <v>100.10000000000001</v>
      </c>
      <c r="K15" s="22">
        <f t="shared" si="3"/>
        <v>100.00000000000001</v>
      </c>
      <c r="L15" s="22">
        <f t="shared" si="3"/>
        <v>100.09986321790815</v>
      </c>
      <c r="M15" s="22">
        <f t="shared" si="3"/>
        <v>99.899930417235652</v>
      </c>
      <c r="N15" s="23">
        <f t="shared" si="3"/>
        <v>100</v>
      </c>
      <c r="O15" s="23">
        <f t="shared" si="3"/>
        <v>99.9</v>
      </c>
      <c r="P15" s="23">
        <f t="shared" si="3"/>
        <v>100</v>
      </c>
    </row>
    <row r="16" spans="1:16">
      <c r="A16" s="15" t="s">
        <v>7</v>
      </c>
      <c r="B16" s="24">
        <f t="shared" ref="B16:P23" si="4">SUM(B6/B$5)*100</f>
        <v>6.1555295152686851</v>
      </c>
      <c r="C16" s="24">
        <f t="shared" si="4"/>
        <v>4.3160690571049143</v>
      </c>
      <c r="D16" s="24">
        <f t="shared" si="4"/>
        <v>8.4141088884679682</v>
      </c>
      <c r="E16" s="24">
        <f t="shared" si="4"/>
        <v>3.0686906993035206</v>
      </c>
      <c r="F16" s="24">
        <f t="shared" si="4"/>
        <v>1.7929442839895677</v>
      </c>
      <c r="G16" s="24">
        <f t="shared" si="4"/>
        <v>4.6270043019163083</v>
      </c>
      <c r="H16" s="25">
        <f t="shared" si="4"/>
        <v>0.62269414857635952</v>
      </c>
      <c r="I16" s="25">
        <f t="shared" si="4"/>
        <v>0.84628894815585776</v>
      </c>
      <c r="J16" s="25">
        <f t="shared" si="4"/>
        <v>0.33567414557569786</v>
      </c>
      <c r="K16" s="25">
        <f t="shared" si="4"/>
        <v>2.8862790766359092</v>
      </c>
      <c r="L16" s="25">
        <f t="shared" si="4"/>
        <v>3.3739582659600114</v>
      </c>
      <c r="M16" s="25">
        <f t="shared" si="4"/>
        <v>2.2353463047203208</v>
      </c>
      <c r="N16" s="26">
        <f>SUM(N6/N$5)*100</f>
        <v>3.1766551454247698</v>
      </c>
      <c r="O16" s="26">
        <f t="shared" si="4"/>
        <v>2.5737552246620781</v>
      </c>
      <c r="P16" s="26">
        <f t="shared" si="4"/>
        <v>3.9399204314818435</v>
      </c>
    </row>
    <row r="17" spans="1:16">
      <c r="A17" s="15" t="s">
        <v>8</v>
      </c>
      <c r="B17" s="24">
        <f t="shared" si="4"/>
        <v>0.17336916542523501</v>
      </c>
      <c r="C17" s="24">
        <f t="shared" si="4"/>
        <v>0.31456664922800381</v>
      </c>
      <c r="D17" s="24">
        <f t="shared" si="4"/>
        <v>0</v>
      </c>
      <c r="E17" s="24">
        <f t="shared" si="4"/>
        <v>1.7806254744972623</v>
      </c>
      <c r="F17" s="24">
        <f t="shared" si="4"/>
        <v>1.9870465111625455</v>
      </c>
      <c r="G17" s="24">
        <f t="shared" si="4"/>
        <v>1.5284839004041195</v>
      </c>
      <c r="H17" s="25">
        <f t="shared" si="4"/>
        <v>1.4329643971055508</v>
      </c>
      <c r="I17" s="25">
        <f t="shared" si="4"/>
        <v>0.84108501918948808</v>
      </c>
      <c r="J17" s="25">
        <f t="shared" si="4"/>
        <v>2.1927370803029418</v>
      </c>
      <c r="K17" s="25">
        <f t="shared" si="4"/>
        <v>1.0376857208800123</v>
      </c>
      <c r="L17" s="25">
        <f t="shared" si="4"/>
        <v>1.2458308329892613</v>
      </c>
      <c r="M17" s="25">
        <f t="shared" si="4"/>
        <v>0.75973941254751198</v>
      </c>
      <c r="N17" s="26">
        <f t="shared" si="4"/>
        <v>1.108510916360878</v>
      </c>
      <c r="O17" s="26">
        <f t="shared" ref="O17:P22" si="5">SUM(O7/O$5)*100</f>
        <v>1.0974763442634141</v>
      </c>
      <c r="P17" s="26">
        <f t="shared" si="5"/>
        <v>1.1224805745718687</v>
      </c>
    </row>
    <row r="18" spans="1:16">
      <c r="A18" s="15" t="s">
        <v>9</v>
      </c>
      <c r="B18" s="24">
        <f t="shared" si="4"/>
        <v>2.7173491152258049</v>
      </c>
      <c r="C18" s="24">
        <f t="shared" si="4"/>
        <v>1.5117979261405556</v>
      </c>
      <c r="D18" s="24">
        <f t="shared" si="4"/>
        <v>4.1975837334365504</v>
      </c>
      <c r="E18" s="24">
        <f t="shared" si="4"/>
        <v>2.7925195392012676</v>
      </c>
      <c r="F18" s="24">
        <f t="shared" si="4"/>
        <v>1.9510275411716838</v>
      </c>
      <c r="G18" s="24">
        <f t="shared" si="4"/>
        <v>3.8203949941337503</v>
      </c>
      <c r="H18" s="25">
        <f t="shared" si="4"/>
        <v>3.0165747068437851</v>
      </c>
      <c r="I18" s="25">
        <f t="shared" si="4"/>
        <v>3.5926624601574191</v>
      </c>
      <c r="J18" s="25">
        <f t="shared" si="4"/>
        <v>2.2770731218530549</v>
      </c>
      <c r="K18" s="25">
        <f t="shared" si="4"/>
        <v>1.8934759754707227</v>
      </c>
      <c r="L18" s="25">
        <f t="shared" si="4"/>
        <v>2.48107082400854</v>
      </c>
      <c r="M18" s="25">
        <f t="shared" si="4"/>
        <v>1.1089753068165016</v>
      </c>
      <c r="N18" s="26">
        <f t="shared" si="4"/>
        <v>2.6078171334764111</v>
      </c>
      <c r="O18" s="26">
        <f t="shared" si="5"/>
        <v>2.3934999914065211</v>
      </c>
      <c r="P18" s="26">
        <f t="shared" si="5"/>
        <v>2.8791404976294075</v>
      </c>
    </row>
    <row r="19" spans="1:16">
      <c r="A19" s="15" t="s">
        <v>10</v>
      </c>
      <c r="B19" s="24">
        <f t="shared" si="4"/>
        <v>14.587776919351917</v>
      </c>
      <c r="C19" s="24">
        <f t="shared" si="4"/>
        <v>11.925362522972085</v>
      </c>
      <c r="D19" s="24">
        <f t="shared" si="4"/>
        <v>17.856819323544187</v>
      </c>
      <c r="E19" s="24">
        <f t="shared" si="4"/>
        <v>10.193393164305336</v>
      </c>
      <c r="F19" s="24">
        <f t="shared" si="4"/>
        <v>8.7526097077794311</v>
      </c>
      <c r="G19" s="24">
        <f t="shared" si="4"/>
        <v>11.953298135836267</v>
      </c>
      <c r="H19" s="25">
        <f t="shared" si="4"/>
        <v>8.9579471203595027</v>
      </c>
      <c r="I19" s="25">
        <f t="shared" si="4"/>
        <v>7.7336889351460352</v>
      </c>
      <c r="J19" s="25">
        <f t="shared" si="4"/>
        <v>10.529480039078482</v>
      </c>
      <c r="K19" s="25">
        <f t="shared" si="4"/>
        <v>10.306764195520476</v>
      </c>
      <c r="L19" s="25">
        <f t="shared" si="4"/>
        <v>9.0705090189226301</v>
      </c>
      <c r="M19" s="25">
        <f t="shared" si="4"/>
        <v>11.957658887893469</v>
      </c>
      <c r="N19" s="26">
        <f t="shared" si="4"/>
        <v>11.005562851004868</v>
      </c>
      <c r="O19" s="26">
        <f t="shared" si="5"/>
        <v>9.3549916056059583</v>
      </c>
      <c r="P19" s="26">
        <f t="shared" si="5"/>
        <v>13.095169584048142</v>
      </c>
    </row>
    <row r="20" spans="1:16">
      <c r="A20" s="15" t="s">
        <v>11</v>
      </c>
      <c r="B20" s="24">
        <f t="shared" si="4"/>
        <v>3.2430014675385643</v>
      </c>
      <c r="C20" s="24">
        <f t="shared" si="4"/>
        <v>2.6446402940426843</v>
      </c>
      <c r="D20" s="24">
        <f t="shared" si="4"/>
        <v>3.9776985349222165</v>
      </c>
      <c r="E20" s="24">
        <f t="shared" si="4"/>
        <v>8.3944296313683502</v>
      </c>
      <c r="F20" s="24">
        <f t="shared" si="4"/>
        <v>8.0649141881390864</v>
      </c>
      <c r="G20" s="24">
        <f t="shared" si="4"/>
        <v>8.7969299960891671</v>
      </c>
      <c r="H20" s="25">
        <f t="shared" si="4"/>
        <v>5.911023843737774</v>
      </c>
      <c r="I20" s="25">
        <f t="shared" si="4"/>
        <v>5.103102842646198</v>
      </c>
      <c r="J20" s="25">
        <f t="shared" si="4"/>
        <v>6.9481208092919955</v>
      </c>
      <c r="K20" s="25">
        <f t="shared" si="4"/>
        <v>9.4035587362505311</v>
      </c>
      <c r="L20" s="25">
        <f t="shared" si="4"/>
        <v>9.2904871898034553</v>
      </c>
      <c r="M20" s="25">
        <f t="shared" si="4"/>
        <v>9.554592027554774</v>
      </c>
      <c r="N20" s="26">
        <f t="shared" si="4"/>
        <v>6.7340435419601663</v>
      </c>
      <c r="O20" s="26">
        <f t="shared" si="5"/>
        <v>6.2913140577474547</v>
      </c>
      <c r="P20" s="26">
        <f t="shared" si="5"/>
        <v>7.2945346529658455</v>
      </c>
    </row>
    <row r="21" spans="1:16">
      <c r="A21" s="15" t="s">
        <v>12</v>
      </c>
      <c r="B21" s="24">
        <f t="shared" si="4"/>
        <v>22.69398678845635</v>
      </c>
      <c r="C21" s="24">
        <f t="shared" si="4"/>
        <v>22.380511623539512</v>
      </c>
      <c r="D21" s="24">
        <f t="shared" si="4"/>
        <v>23.078886903242278</v>
      </c>
      <c r="E21" s="24">
        <f t="shared" si="4"/>
        <v>22.303480196730689</v>
      </c>
      <c r="F21" s="24">
        <f t="shared" si="4"/>
        <v>19.435569399883939</v>
      </c>
      <c r="G21" s="24">
        <f t="shared" si="4"/>
        <v>25.806609307782558</v>
      </c>
      <c r="H21" s="25">
        <f t="shared" si="4"/>
        <v>28.461108125006856</v>
      </c>
      <c r="I21" s="25">
        <f t="shared" si="4"/>
        <v>27.054576205034802</v>
      </c>
      <c r="J21" s="25">
        <f>SUM(J11/J$5)*100+0.1</f>
        <v>30.366618792742091</v>
      </c>
      <c r="K21" s="25">
        <f t="shared" si="4"/>
        <v>29.577326094559943</v>
      </c>
      <c r="L21" s="25">
        <f t="shared" si="4"/>
        <v>27.844450362983846</v>
      </c>
      <c r="M21" s="25">
        <f t="shared" si="4"/>
        <v>31.891485678997313</v>
      </c>
      <c r="N21" s="26">
        <f t="shared" si="4"/>
        <v>25.752472952125011</v>
      </c>
      <c r="O21" s="26">
        <f t="shared" si="5"/>
        <v>24.221119881737895</v>
      </c>
      <c r="P21" s="26">
        <f t="shared" si="5"/>
        <v>27.691150664745678</v>
      </c>
    </row>
    <row r="22" spans="1:16">
      <c r="A22" s="15" t="s">
        <v>13</v>
      </c>
      <c r="B22" s="24">
        <f t="shared" si="4"/>
        <v>32.924246176821761</v>
      </c>
      <c r="C22" s="24">
        <f>SUM(C12/C$5)*100+0.1</f>
        <v>39.217603659436328</v>
      </c>
      <c r="D22" s="24">
        <f>SUM(D12/D$5)*100-0.1</f>
        <v>25.219739431922061</v>
      </c>
      <c r="E22" s="24">
        <f>SUM(E12/E$5)*100</f>
        <v>35.22374265102308</v>
      </c>
      <c r="F22" s="24">
        <f>SUM(F12/F$5)*100-0.1</f>
        <v>39.277405433528322</v>
      </c>
      <c r="G22" s="24">
        <f>SUM(G12/G$5)*100</f>
        <v>30.150078216660148</v>
      </c>
      <c r="H22" s="25">
        <f>SUM(H12/H$5)*100+0.1</f>
        <v>32.247910884898481</v>
      </c>
      <c r="I22" s="25">
        <f>SUM(I12/I$5)*100+0.1</f>
        <v>35.385890847589927</v>
      </c>
      <c r="J22" s="25">
        <f>SUM(J12/J$5)*100</f>
        <v>28.119807279619902</v>
      </c>
      <c r="K22" s="25">
        <f t="shared" si="4"/>
        <v>31.603971346482691</v>
      </c>
      <c r="L22" s="25">
        <f>SUM(L12/L$5)*100+0.1</f>
        <v>34.244776809729665</v>
      </c>
      <c r="M22" s="25">
        <f>SUM(M12/M$5)*100-0.1</f>
        <v>28.110592236303066</v>
      </c>
      <c r="N22" s="26">
        <f t="shared" ref="N22:P23" si="6">SUM(N12/N$5)*100</f>
        <v>32.979645392323086</v>
      </c>
      <c r="O22" s="26">
        <f>SUM(O12/O$5)*100-0.1</f>
        <v>36.850985137635703</v>
      </c>
      <c r="P22" s="26">
        <f t="shared" si="5"/>
        <v>27.951968886906915</v>
      </c>
    </row>
    <row r="23" spans="1:16">
      <c r="A23" s="15" t="s">
        <v>14</v>
      </c>
      <c r="B23" s="24">
        <f t="shared" si="4"/>
        <v>17.504740851911681</v>
      </c>
      <c r="C23" s="24">
        <f t="shared" si="4"/>
        <v>17.789448267535917</v>
      </c>
      <c r="D23" s="24">
        <f t="shared" si="4"/>
        <v>17.15516318446474</v>
      </c>
      <c r="E23" s="24">
        <f>SUM(E13/E$5)*100</f>
        <v>16.243118643570494</v>
      </c>
      <c r="F23" s="24">
        <f>SUM(F13/F$5)*100</f>
        <v>18.638482934345422</v>
      </c>
      <c r="G23" s="24">
        <f>SUM(G13/G$5)*100</f>
        <v>13.317201147177682</v>
      </c>
      <c r="H23" s="25">
        <f>SUM(H13/H$5)*100</f>
        <v>19.449776773471694</v>
      </c>
      <c r="I23" s="25">
        <f>SUM(I13/I$5)*100</f>
        <v>19.542704742080272</v>
      </c>
      <c r="J23" s="25">
        <f>SUM(J13/J$5)*100</f>
        <v>19.330488731535834</v>
      </c>
      <c r="K23" s="25">
        <f t="shared" si="4"/>
        <v>13.29093885419972</v>
      </c>
      <c r="L23" s="25">
        <f t="shared" si="4"/>
        <v>12.54877991351073</v>
      </c>
      <c r="M23" s="25">
        <f t="shared" si="4"/>
        <v>14.281540562402695</v>
      </c>
      <c r="N23" s="26">
        <f t="shared" si="6"/>
        <v>16.635292067324819</v>
      </c>
      <c r="O23" s="26">
        <f t="shared" si="6"/>
        <v>17.116857756940984</v>
      </c>
      <c r="P23" s="26">
        <f t="shared" si="6"/>
        <v>16.025634707650305</v>
      </c>
    </row>
    <row r="24" spans="1:16" ht="21.75" thickBot="1">
      <c r="A24" s="27"/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s="31" customFormat="1" ht="18.75">
      <c r="A25" s="29" t="s">
        <v>16</v>
      </c>
      <c r="B25" s="29"/>
      <c r="C25" s="29"/>
      <c r="D25" s="30"/>
    </row>
    <row r="26" spans="1:16" s="31" customFormat="1" ht="18.75">
      <c r="A26" s="32" t="s">
        <v>17</v>
      </c>
      <c r="B26" s="30"/>
      <c r="C26" s="30"/>
      <c r="D26" s="30"/>
    </row>
  </sheetData>
  <mergeCells count="12">
    <mergeCell ref="B14:D14"/>
    <mergeCell ref="E14:G14"/>
    <mergeCell ref="H14:J14"/>
    <mergeCell ref="K14:M14"/>
    <mergeCell ref="A24:D24"/>
    <mergeCell ref="A25:C25"/>
    <mergeCell ref="A1:P1"/>
    <mergeCell ref="A2:D2"/>
    <mergeCell ref="B4:D4"/>
    <mergeCell ref="E4:G4"/>
    <mergeCell ref="H4:J4"/>
    <mergeCell ref="K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NKPHANOM</dc:creator>
  <cp:lastModifiedBy>NKPHANOM</cp:lastModifiedBy>
  <dcterms:created xsi:type="dcterms:W3CDTF">2020-01-30T07:31:40Z</dcterms:created>
  <dcterms:modified xsi:type="dcterms:W3CDTF">2020-01-30T07:32:06Z</dcterms:modified>
</cp:coreProperties>
</file>