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/>
  </bookViews>
  <sheets>
    <sheet name="SPB0705" sheetId="33" r:id="rId1"/>
  </sheets>
  <calcPr calcId="144525"/>
</workbook>
</file>

<file path=xl/calcChain.xml><?xml version="1.0" encoding="utf-8"?>
<calcChain xmlns="http://schemas.openxmlformats.org/spreadsheetml/2006/main">
  <c r="I9" i="33" l="1"/>
  <c r="M20" i="33" l="1"/>
  <c r="L20" i="33"/>
  <c r="E11" i="33"/>
  <c r="E12" i="33"/>
  <c r="E13" i="33"/>
  <c r="E10" i="33"/>
  <c r="E15" i="33"/>
  <c r="K16" i="33"/>
  <c r="K17" i="33"/>
  <c r="K18" i="33"/>
  <c r="K19" i="33"/>
  <c r="K15" i="33"/>
  <c r="K10" i="33" l="1"/>
  <c r="H8" i="33"/>
  <c r="E8" i="33"/>
  <c r="J14" i="33"/>
  <c r="K14" i="33"/>
  <c r="L14" i="33"/>
  <c r="M14" i="33"/>
  <c r="I14" i="33"/>
  <c r="K21" i="33"/>
  <c r="K22" i="33"/>
  <c r="K23" i="33"/>
  <c r="K24" i="33"/>
  <c r="K25" i="33"/>
  <c r="K26" i="33"/>
  <c r="F9" i="33"/>
  <c r="G9" i="33"/>
  <c r="E9" i="33"/>
  <c r="K9" i="33" l="1"/>
  <c r="K11" i="33"/>
  <c r="K12" i="33"/>
  <c r="K13" i="33"/>
  <c r="K20" i="33"/>
  <c r="J20" i="33"/>
  <c r="I20" i="33"/>
  <c r="H10" i="33"/>
  <c r="H11" i="33"/>
  <c r="H12" i="33"/>
  <c r="H13" i="33"/>
  <c r="H15" i="33"/>
  <c r="H16" i="33"/>
  <c r="H17" i="33"/>
  <c r="H18" i="33"/>
  <c r="H19" i="33"/>
  <c r="H21" i="33"/>
  <c r="H22" i="33"/>
  <c r="H23" i="33"/>
  <c r="H24" i="33"/>
  <c r="H25" i="33"/>
  <c r="H26" i="33"/>
  <c r="K8" i="33" l="1"/>
  <c r="H20" i="33" l="1"/>
  <c r="G20" i="33"/>
  <c r="F20" i="33"/>
  <c r="G14" i="33"/>
  <c r="F14" i="33"/>
  <c r="J9" i="33"/>
  <c r="E26" i="33"/>
  <c r="E25" i="33"/>
  <c r="E24" i="33"/>
  <c r="E23" i="33"/>
  <c r="E22" i="33"/>
  <c r="E21" i="33"/>
  <c r="E19" i="33"/>
  <c r="E18" i="33"/>
  <c r="E17" i="33"/>
  <c r="E16" i="33"/>
  <c r="H9" i="33" l="1"/>
  <c r="H14" i="33"/>
  <c r="E14" i="33"/>
  <c r="E20" i="33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<sst xmlns="http://schemas.openxmlformats.org/spreadsheetml/2006/main" count="152" uniqueCount="105">
  <si>
    <t>Total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</si>
  <si>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</si>
  <si>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</si>
  <si>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</si>
  <si>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</si>
  <si>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</si>
  <si>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</si>
  <si>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</si>
  <si>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</si>
  <si>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</si>
  <si>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</si>
  <si>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</si>
  <si>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</si>
  <si>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</si>
  <si>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</si>
  <si>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</si>
  <si>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</si>
  <si>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</si>
  <si>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</si>
  <si>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</si>
  <si>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</si>
  <si>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</si>
  <si>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</si>
  <si>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</si>
  <si>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</si>
  <si>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</si>
  <si>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</si>
  <si>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</si>
  <si>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</si>
  <si>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</si>
  <si>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</si>
  <si>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</si>
  <si>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</si>
  <si>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</si>
  <si>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ผู้มีงานทำ</t>
  </si>
  <si>
    <t>กลุ่มอายุ (ปี)</t>
  </si>
  <si>
    <t>Age group (year)</t>
  </si>
  <si>
    <t>2560 (2017)</t>
  </si>
  <si>
    <t>รวม
Total</t>
  </si>
  <si>
    <t xml:space="preserve"> -</t>
  </si>
  <si>
    <t>ชาย
Male</t>
  </si>
  <si>
    <t>หญิง
Female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</si>
  <si>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</t>
  </si>
  <si>
    <t>Population Aged 15 Years and Over to Desirability for Development by Sex, Labour Force Status, Level of Education Attainment and Age Groups:</t>
  </si>
  <si>
    <t>1</t>
  </si>
  <si>
    <t>2</t>
  </si>
  <si>
    <t>10</t>
  </si>
  <si>
    <t>11</t>
  </si>
  <si>
    <t>20</t>
  </si>
  <si>
    <t>21</t>
  </si>
  <si>
    <t>3</t>
  </si>
  <si>
    <t>30</t>
  </si>
  <si>
    <t>12</t>
  </si>
  <si>
    <t>13</t>
  </si>
  <si>
    <t>14</t>
  </si>
  <si>
    <t>22</t>
  </si>
  <si>
    <t>23</t>
  </si>
  <si>
    <t>24</t>
  </si>
  <si>
    <t>25</t>
  </si>
  <si>
    <t>31</t>
  </si>
  <si>
    <t>32</t>
  </si>
  <si>
    <t>33</t>
  </si>
  <si>
    <t>34</t>
  </si>
  <si>
    <t>35</t>
  </si>
  <si>
    <t>36</t>
  </si>
  <si>
    <t>2559 (2016)</t>
  </si>
  <si>
    <t>2558 (2015)</t>
  </si>
  <si>
    <t>00</t>
  </si>
  <si>
    <t>SPB0705</t>
  </si>
  <si>
    <t>07</t>
  </si>
  <si>
    <t>0</t>
  </si>
  <si>
    <t>ItemGroupID</t>
  </si>
  <si>
    <t>ItemGroupName</t>
  </si>
  <si>
    <t>Pop15OverDesirabilityDevelopmenItemID</t>
  </si>
  <si>
    <t>ItemTh</t>
  </si>
  <si>
    <t>PopulationAged15YearsAndOverY1Male</t>
  </si>
  <si>
    <t>PopulationAged15YearsAndOverY1Female</t>
  </si>
  <si>
    <t>PopulationAged15YearsAndOverY2Male</t>
  </si>
  <si>
    <t>PopulationAged15YearsAndOverY2Female</t>
  </si>
  <si>
    <t>PopulationAged15YearsAndOverY3Male</t>
  </si>
  <si>
    <t>PopulationAged15YearsAndOverY3Female</t>
  </si>
  <si>
    <t>PopulationAged15YearsAndOverY1SexTotal</t>
  </si>
  <si>
    <t>PopulationAged15YearsAndOverY2SexTotal</t>
  </si>
  <si>
    <t>PopulationAged15YearsAndOverY3SexTotal</t>
  </si>
  <si>
    <t>ItemEn</t>
  </si>
  <si>
    <t>อุดรธานี</t>
  </si>
  <si>
    <t xml:space="preserve">    ที่มา:   การสำรวจความต้องการพัฒนาขีดความสามารถของประชากร พ.ศ. 2558-2560 จังหวัด อุดรธานี สำนักงานสถิติแห่งชาติ</t>
  </si>
  <si>
    <t>Source:  The 2015-2017 Skill Development Survey: Udon Thani, Provincial,  National Statistical Office.</t>
  </si>
  <si>
    <t>804</t>
  </si>
  <si>
    <t>2,697</t>
  </si>
  <si>
    <t>2,901</t>
  </si>
  <si>
    <t>1,545</t>
  </si>
  <si>
    <t>290</t>
  </si>
  <si>
    <t>1,579</t>
  </si>
  <si>
    <t>522</t>
  </si>
  <si>
    <t>1,739</t>
  </si>
  <si>
    <t>1,824</t>
  </si>
  <si>
    <t>796</t>
  </si>
  <si>
    <t>1,800</t>
  </si>
  <si>
    <t>5,375</t>
  </si>
  <si>
    <t>772</t>
  </si>
  <si>
    <t>236</t>
  </si>
  <si>
    <t>2,480</t>
  </si>
  <si>
    <t>2,937</t>
  </si>
  <si>
    <t>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</si>
</sst>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3" applyFont="1"/>
    <xf numFmtId="0" fontId="4" fillId="0" borderId="0" xfId="3" applyFont="1"/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2" applyFont="1"/>
    <xf numFmtId="49" fontId="4" fillId="0" borderId="0" xfId="2" applyNumberFormat="1" applyFont="1" applyAlignment="1">
      <alignment vertical="center"/>
    </xf>
    <xf numFmtId="0" fontId="3" fillId="0" borderId="0" xfId="3" quotePrefix="1" applyFont="1"/>
    <xf numFmtId="0" fontId="4" fillId="0" borderId="0" xfId="3" applyFont="1" applyBorder="1" applyAlignment="1">
      <alignment vertical="center"/>
    </xf>
    <xf numFmtId="0" fontId="4" fillId="0" borderId="0" xfId="3" applyFont="1" applyFill="1"/>
    <xf numFmtId="0" fontId="4" fillId="0" borderId="0" xfId="3" quotePrefix="1" applyFont="1" applyBorder="1"/>
    <xf numFmtId="49" fontId="3" fillId="0" borderId="0" xfId="3" applyNumberFormat="1" applyFont="1" applyFill="1"/>
    <xf numFmtId="0" fontId="4" fillId="0" borderId="0" xfId="3" quotePrefix="1" applyFont="1"/>
    <xf numFmtId="0" fontId="4" fillId="0" borderId="0" xfId="3" applyFont="1" applyAlignment="1">
      <alignment horizontal="right"/>
    </xf>
    <xf numFmtId="49" fontId="4" fillId="0" borderId="0" xfId="3" applyNumberFormat="1" applyFont="1" applyBorder="1"/>
    <xf numFmtId="0" fontId="4" fillId="0" borderId="0" xfId="3" applyFont="1" applyAlignment="1">
      <alignment horizontal="left"/>
    </xf>
    <xf numFmtId="49" fontId="4" fillId="0" borderId="0" xfId="3" applyNumberFormat="1" applyFont="1" applyAlignment="1"/>
    <xf numFmtId="49" fontId="4" fillId="0" borderId="0" xfId="3" applyNumberFormat="1" applyFont="1"/>
    <xf numFmtId="0" fontId="4" fillId="0" borderId="0" xfId="3" applyFont="1" applyAlignment="1"/>
    <xf numFmtId="0" fontId="3" fillId="0" borderId="0" xfId="3" quotePrefix="1" applyFont="1" applyFill="1"/>
    <xf numFmtId="49" fontId="4" fillId="0" borderId="0" xfId="3" quotePrefix="1" applyNumberFormat="1" applyFont="1" applyBorder="1" applyAlignment="1">
      <alignment horizontal="center"/>
    </xf>
    <xf numFmtId="49" fontId="3" fillId="0" borderId="0" xfId="3" quotePrefix="1" applyNumberFormat="1" applyFont="1" applyFill="1"/>
    <xf numFmtId="49" fontId="4" fillId="0" borderId="0" xfId="3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3" fillId="0" borderId="0" xfId="3" applyNumberFormat="1" applyFont="1" applyFill="1" applyAlignment="1">
      <alignment horizontal="center"/>
    </xf>
    <xf numFmtId="49" fontId="4" fillId="0" borderId="0" xfId="3" applyNumberFormat="1" applyFont="1" applyFill="1" applyAlignment="1">
      <alignment horizontal="left" indent="1"/>
    </xf>
    <xf numFmtId="49" fontId="3" fillId="2" borderId="0" xfId="2" applyNumberFormat="1" applyFont="1" applyFill="1" applyBorder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3" fillId="2" borderId="0" xfId="3" quotePrefix="1" applyFont="1" applyFill="1"/>
    <xf numFmtId="0" fontId="5" fillId="2" borderId="0" xfId="3" applyFont="1" applyFill="1"/>
    <xf numFmtId="0" fontId="4" fillId="2" borderId="0" xfId="3" applyFont="1" applyFill="1"/>
    <xf numFmtId="0" fontId="4" fillId="2" borderId="0" xfId="3" applyFont="1" applyFill="1" applyBorder="1"/>
    <xf numFmtId="3" fontId="7" fillId="0" borderId="0" xfId="6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" fontId="7" fillId="0" borderId="0" xfId="6" applyNumberFormat="1" applyFont="1" applyFill="1" applyBorder="1" applyAlignment="1">
      <alignment horizontal="right" vertical="center"/>
    </xf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9" xfId="3" applyNumberFormat="1" applyFont="1" applyFill="1" applyBorder="1" applyAlignment="1">
      <alignment horizontal="center"/>
    </xf>
    <xf numFmtId="49" fontId="4" fillId="2" borderId="10" xfId="3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</cellXfs>
  <cellStyles count="7">
    <cellStyle name="Comma" xfId="6" builtinId="3"/>
    <cellStyle name="Comma 2" xfId="1"/>
    <cellStyle name="Normal" xfId="0" builtinId="0"/>
    <cellStyle name="Normal 2" xfId="2"/>
    <cellStyle name="เครื่องหมายจุลภาค 2" xfId="4"/>
    <cellStyle name="เครื่องหมายจุลภาค 3 2" xfId="5"/>
    <cellStyle name="ปกติ 2" xfId="3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1247775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9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81" name="Table181" displayName="Table181" ref="A7:N26" tableType="xml" totalsRowShown="0" headerRowDxfId="15" dataDxfId="14" headerRowCellStyle="ปกติ 2" dataCellStyle="ปกติ 2">
  <autoFilter ref="A7:N26"/>
  <tableColumns count="14">
    <tableColumn id="14" uniqueName="ItemGroupID" name="ItemGroupID" dataDxfId="13" dataCellStyle="ปกติ 2">
      <xmlColumnPr mapId="18" xpath="/XMLDocumentSPB0705/DataCell/CellRow/ItemTh/@ItemGroupID" xmlDataType="integer"/>
    </tableColumn>
    <tableColumn id="13" uniqueName="ItemGroupName" name="ItemGroupName" dataDxfId="12" dataCellStyle="ปกติ 2">
      <xmlColumnPr mapId="18" xpath="/XMLDocumentSPB0705/DataCell/CellRow/ItemTh/@ItemGroupName" xmlDataType="string"/>
    </tableColumn>
    <tableColumn id="1" uniqueName="ID" name="Pop15OverDesirabilityDevelopmenItemID" dataDxfId="11" dataCellStyle="ปกติ 2">
      <xmlColumnPr mapId="18" xpath="/XMLDocumentSPB0705/DataCell/CellRow/ItemTh/@ID" xmlDataType="integer"/>
    </tableColumn>
    <tableColumn id="2" uniqueName="value" name="ItemTh" dataDxfId="10" dataCellStyle="ปกติ 2">
      <xmlColumnPr mapId="18" xpath="/XMLDocumentSPB0705/DataCell/CellRow/ItemTh/@value" xmlDataType="string"/>
    </tableColumn>
    <tableColumn id="3" uniqueName="PopulationAged15YearsAndOverY1SexTotal" name="PopulationAged15YearsAndOverY1SexTotal" dataDxfId="9" dataCellStyle="ปกติ 2">
      <calculatedColumnFormula>SUM(F8:G8)</calculatedColumnFormula>
      <xmlColumnPr mapId="18" xpath="/XMLDocumentSPB0705/DataCell/CellRow/PopulationAged15YearsAndOverY1SexTotal" xmlDataType="integer"/>
    </tableColumn>
    <tableColumn id="4" uniqueName="PopulationAged15YearsAndOverY1Male" name="PopulationAged15YearsAndOverY1Male" dataDxfId="8" dataCellStyle="ปกติ 2">
      <xmlColumnPr mapId="18" xpath="/XMLDocumentSPB0705/DataCell/CellRow/PopulationAged15YearsAndOverY1Male" xmlDataType="integer"/>
    </tableColumn>
    <tableColumn id="5" uniqueName="PopulationAged15YearsAndOverY1Female" name="PopulationAged15YearsAndOverY1Female" dataDxfId="7" dataCellStyle="ปกติ 2">
      <xmlColumnPr mapId="18" xpath="/XMLDocumentSPB0705/DataCell/CellRow/PopulationAged15YearsAndOverY1Female" xmlDataType="integer"/>
    </tableColumn>
    <tableColumn id="6" uniqueName="PopulationAged15YearsAndOverY2SexTotal" name="PopulationAged15YearsAndOverY2SexTotal" dataDxfId="6" dataCellStyle="ปกติ 2">
      <calculatedColumnFormula>SUM(I8,J8)</calculatedColumnFormula>
      <xmlColumnPr mapId="18" xpath="/XMLDocumentSPB0705/DataCell/CellRow/PopulationAged15YearsAndOverY2SexTotal" xmlDataType="integer"/>
    </tableColumn>
    <tableColumn id="7" uniqueName="PopulationAged15YearsAndOverY2Male" name="PopulationAged15YearsAndOverY2Male" dataDxfId="5" dataCellStyle="ปกติ 2">
      <xmlColumnPr mapId="18" xpath="/XMLDocumentSPB0705/DataCell/CellRow/PopulationAged15YearsAndOverY2Male" xmlDataType="integer"/>
    </tableColumn>
    <tableColumn id="8" uniqueName="PopulationAged15YearsAndOverY2Female" name="PopulationAged15YearsAndOverY2Female" dataDxfId="4" dataCellStyle="ปกติ 2">
      <xmlColumnPr mapId="18" xpath="/XMLDocumentSPB0705/DataCell/CellRow/PopulationAged15YearsAndOverY2Female" xmlDataType="integer"/>
    </tableColumn>
    <tableColumn id="9" uniqueName="PopulationAged15YearsAndOverY3SexTotal" name="PopulationAged15YearsAndOverY3SexTotal" dataDxfId="3" dataCellStyle="ปกติ 2">
      <calculatedColumnFormula>SUM(L8,M8)</calculatedColumnFormula>
      <xmlColumnPr mapId="18" xpath="/XMLDocumentSPB0705/DataCell/CellRow/PopulationAged15YearsAndOverY3SexTotal" xmlDataType="integer"/>
    </tableColumn>
    <tableColumn id="10" uniqueName="PopulationAged15YearsAndOverY3Male" name="PopulationAged15YearsAndOverY3Male" dataDxfId="2" dataCellStyle="ปกติ 2">
      <xmlColumnPr mapId="18" xpath="/XMLDocumentSPB0705/DataCell/CellRow/PopulationAged15YearsAndOverY3Male" xmlDataType="integer"/>
    </tableColumn>
    <tableColumn id="11" uniqueName="PopulationAged15YearsAndOverY3Female" name="PopulationAged15YearsAndOverY3Female" dataDxfId="1" dataCellStyle="ปกติ 2">
      <xmlColumnPr mapId="18" xpath="/XMLDocumentSPB0705/DataCell/CellRow/PopulationAged15YearsAndOverY3Female" xmlDataType="integer"/>
    </tableColumn>
    <tableColumn id="12" uniqueName="value" name="ItemEn" dataDxfId="0" dataCellStyle="ปกติ 2">
      <xmlColumnPr mapId="18" xpath="/XMLDocumentSPB0705/DataCell/CellRow/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2" r="A1" connectionId="0">
    <xmlCellPr id="1" uniqueName="Province">
      <xmlPr mapId="18" xpath="/XMLDocumentSPB0705/Province" xmlDataType="integer"/>
    </xmlCellPr>
  </singleXmlCell>
  <singleXmlCell id="183" r="A2" connectionId="0">
    <xmlCellPr id="1" uniqueName="StatBranch">
      <xmlPr mapId="18" xpath="/XMLDocumentSPB0705/StatBranch" xmlDataType="integer"/>
    </xmlCellPr>
  </singleXmlCell>
  <singleXmlCell id="184" r="A3" connectionId="0">
    <xmlCellPr id="1" uniqueName="SheetExcel">
      <xmlPr mapId="18" xpath="/XMLDocumentSPB0705/SheetExcel" xmlDataType="string"/>
    </xmlCellPr>
  </singleXmlCell>
  <singleXmlCell id="185" r="B1" connectionId="0">
    <xmlCellPr id="1" uniqueName="LabelName">
      <xmlPr mapId="18" xpath="/XMLDocumentSPB0705/TitleHeading/TitleTh/LabelName" xmlDataType="string"/>
    </xmlCellPr>
  </singleXmlCell>
  <singleXmlCell id="186" r="C1" connectionId="0">
    <xmlCellPr id="1" uniqueName="TableNo">
      <xmlPr mapId="18" xpath="/XMLDocumentSPB0705/TitleHeading/TitleTh/TableNo" xmlDataType="double"/>
    </xmlCellPr>
  </singleXmlCell>
  <singleXmlCell id="187" r="D1" connectionId="0">
    <xmlCellPr id="1" uniqueName="TableName">
      <xmlPr mapId="18" xpath="/XMLDocumentSPB0705/TitleHeading/TitleTh/TableName" xmlDataType="string"/>
    </xmlCellPr>
  </singleXmlCell>
  <singleXmlCell id="188" r="N1" connectionId="0">
    <xmlCellPr id="1" uniqueName="TitleYearStart">
      <xmlPr mapId="18" xpath="/XMLDocumentSPB0705/TitleHeading/TitleTh/TitleYearStart" xmlDataType="integer"/>
    </xmlCellPr>
  </singleXmlCell>
  <singleXmlCell id="189" r="P1" connectionId="0">
    <xmlCellPr id="1" uniqueName="TitleYearEnd">
      <xmlPr mapId="18" xpath="/XMLDocumentSPB0705/TitleHeading/TitleTh/TitleYearEnd" xmlDataType="integer"/>
    </xmlCellPr>
  </singleXmlCell>
  <singleXmlCell id="190" r="B2" connectionId="0">
    <xmlCellPr id="1" uniqueName="LabelName">
      <xmlPr mapId="18" xpath="/XMLDocumentSPB0705/TitleHeading/TitleEn/LabelName" xmlDataType="string"/>
    </xmlCellPr>
  </singleXmlCell>
  <singleXmlCell id="191" r="C2" connectionId="0">
    <xmlCellPr id="1" uniqueName="Tableno">
      <xmlPr mapId="18" xpath="/XMLDocumentSPB0705/TitleHeading/TitleEn/Tableno" xmlDataType="double"/>
    </xmlCellPr>
  </singleXmlCell>
  <singleXmlCell id="192" r="D2" connectionId="0">
    <xmlCellPr id="1" uniqueName="TableName">
      <xmlPr mapId="18" xpath="/XMLDocumentSPB0705/TitleHeading/TitleEn/TableName" xmlDataType="string"/>
    </xmlCellPr>
  </singleXmlCell>
  <singleXmlCell id="193" r="N2" connectionId="0">
    <xmlCellPr id="1" uniqueName="TitleYearStart">
      <xmlPr mapId="18" xpath="/XMLDocumentSPB0705/TitleHeading/TitleEn/TitleYearStart" xmlDataType="integer"/>
    </xmlCellPr>
  </singleXmlCell>
  <singleXmlCell id="194" r="P2" connectionId="0">
    <xmlCellPr id="1" uniqueName="TitleYearEnd">
      <xmlPr mapId="18" xpath="/XMLDocumentSPB0705/TitleHeading/TitleEn/TitleYearEnd" xmlDataType="integer"/>
    </xmlCellPr>
  </singleXmlCell>
  <singleXmlCell id="195" r="D4" connectionId="0">
    <xmlCellPr id="1" uniqueName="ItemTh">
      <xmlPr mapId="18" xpath="/XMLDocumentSPB0705/ColumnAll/CornerTh/ItemTh" xmlDataType="string"/>
    </xmlCellPr>
  </singleXmlCell>
  <singleXmlCell id="196" r="E4" connectionId="0">
    <xmlCellPr id="1" uniqueName="PopulationAged15YearsAndOverY1Label">
      <xmlPr mapId="18" xpath="/XMLDocumentSPB0705/ColumnAll/ColumnHeading/Year/Y1/PopulationAged15YearsAndOverY1Label" xmlDataType="string"/>
    </xmlCellPr>
  </singleXmlCell>
  <singleXmlCell id="197" r="E5" connectionId="0">
    <xmlCellPr id="1" uniqueName="PopulationAged15YearsAndOverY1SexTotal">
      <xmlPr mapId="18" xpath="/XMLDocumentSPB0705/ColumnAll/ColumnHeading/Year/Y1/SexGroup/SexTotal/PopulationAged15YearsAndOverY1SexTotal" xmlDataType="string"/>
    </xmlCellPr>
  </singleXmlCell>
  <singleXmlCell id="198" r="F5" connectionId="0">
    <xmlCellPr id="1" uniqueName="PopulationAged15YearsAndOverY1Male">
      <xmlPr mapId="18" xpath="/XMLDocumentSPB0705/ColumnAll/ColumnHeading/Year/Y1/SexGroup/SexMale/PopulationAged15YearsAndOverY1Male" xmlDataType="string"/>
    </xmlCellPr>
  </singleXmlCell>
  <singleXmlCell id="199" r="G5" connectionId="0">
    <xmlCellPr id="1" uniqueName="PopulationAged15YearsAndOverY1Female">
      <xmlPr mapId="18" xpath="/XMLDocumentSPB0705/ColumnAll/ColumnHeading/Year/Y1/SexGroup/SexFemale/PopulationAged15YearsAndOverY1Female" xmlDataType="string"/>
    </xmlCellPr>
  </singleXmlCell>
  <singleXmlCell id="200" r="H4" connectionId="0">
    <xmlCellPr id="1" uniqueName="PopulationAged15YearsAndOverY2Label">
      <xmlPr mapId="18" xpath="/XMLDocumentSPB0705/ColumnAll/ColumnHeading/Year/Y2/PopulationAged15YearsAndOverY2Label" xmlDataType="string"/>
    </xmlCellPr>
  </singleXmlCell>
  <singleXmlCell id="201" r="H5" connectionId="0">
    <xmlCellPr id="1" uniqueName="PopulationAged15YearsAndOverY2SexTotal">
      <xmlPr mapId="18" xpath="/XMLDocumentSPB0705/ColumnAll/ColumnHeading/Year/Y2/SexGroup/SexTotal/PopulationAged15YearsAndOverY2SexTotal" xmlDataType="string"/>
    </xmlCellPr>
  </singleXmlCell>
  <singleXmlCell id="202" r="I5" connectionId="0">
    <xmlCellPr id="1" uniqueName="PopulationAged15YearsAndOverY2Male">
      <xmlPr mapId="18" xpath="/XMLDocumentSPB0705/ColumnAll/ColumnHeading/Year/Y2/SexGroup/SexMale/PopulationAged15YearsAndOverY2Male" xmlDataType="string"/>
    </xmlCellPr>
  </singleXmlCell>
  <singleXmlCell id="203" r="J5" connectionId="0">
    <xmlCellPr id="1" uniqueName="PopulationAged15YearsAndOverY2Female">
      <xmlPr mapId="18" xpath="/XMLDocumentSPB0705/ColumnAll/ColumnHeading/Year/Y2/SexGroup/SexFemale/PopulationAged15YearsAndOverY2Female" xmlDataType="string"/>
    </xmlCellPr>
  </singleXmlCell>
  <singleXmlCell id="204" r="K4" connectionId="0">
    <xmlCellPr id="1" uniqueName="PopulationAged15YearsAndOverY3Label">
      <xmlPr mapId="18" xpath="/XMLDocumentSPB0705/ColumnAll/ColumnHeading/Year/Y3/PopulationAged15YearsAndOverY3Label" xmlDataType="string"/>
    </xmlCellPr>
  </singleXmlCell>
  <singleXmlCell id="205" r="K5" connectionId="0">
    <xmlCellPr id="1" uniqueName="PopulationAged15YearsAndOverY3SexTotal">
      <xmlPr mapId="18" xpath="/XMLDocumentSPB0705/ColumnAll/ColumnHeading/Year/Y3/SexGroup/SexTotal/PopulationAged15YearsAndOverY3SexTotal" xmlDataType="string"/>
    </xmlCellPr>
  </singleXmlCell>
  <singleXmlCell id="206" r="L5" connectionId="0">
    <xmlCellPr id="1" uniqueName="PopulationAged15YearsAndOverY3Male">
      <xmlPr mapId="18" xpath="/XMLDocumentSPB0705/ColumnAll/ColumnHeading/Year/Y3/SexGroup/SexMale/PopulationAged15YearsAndOverY3Male" xmlDataType="string"/>
    </xmlCellPr>
  </singleXmlCell>
  <singleXmlCell id="207" r="M5" connectionId="0">
    <xmlCellPr id="1" uniqueName="PopulationAged15YearsAndOverY3Female">
      <xmlPr mapId="18" xpath="/XMLDocumentSPB0705/ColumnAll/ColumnHeading/Year/Y3/SexGroup/SexFemale/PopulationAged15YearsAndOverY3Female" xmlDataType="string"/>
    </xmlCellPr>
  </singleXmlCell>
  <singleXmlCell id="208" r="N4" connectionId="0">
    <xmlCellPr id="1" uniqueName="ItemEn">
      <xmlPr mapId="18" xpath="/XMLDocumentSPB0705/ColumnAll/CornerEn/ItemEn" xmlDataType="string"/>
    </xmlCellPr>
  </singleXmlCell>
  <singleXmlCell id="209" r="B28" connectionId="0">
    <xmlCellPr id="1" uniqueName="Sources1Th">
      <xmlPr mapId="18" xpath="/XMLDocumentSPB0705/FooterAll/Sources/SourcesLabelTh/Sources1Th" xmlDataType="string"/>
    </xmlCellPr>
  </singleXmlCell>
  <singleXmlCell id="220" r="B29" connectionId="0">
    <xmlCellPr id="1" uniqueName="Sources1En">
      <xmlPr mapId="18" xpath="/XMLDocumentSPB0705/FooterAll/Sources/SourcesLabelEn/Sources1En" xmlDataType="string"/>
    </xmlCellPr>
  </singleXmlCell>
  <singleXmlCell id="221" r="N28" connectionId="0">
    <xmlCellPr id="1" uniqueName="PagesNo">
      <xmlPr mapId="18" xpath="/XMLDocumentSPB0705/Pages/PagesNo" xmlDataType="integer"/>
    </xmlCellPr>
  </singleXmlCell>
  <singleXmlCell id="227" r="N29" connectionId="0">
    <xmlCellPr id="1" uniqueName="PagesAll">
      <xmlPr mapId="18" xpath="/XMLDocumentSPB0705/Pages/PagesAll" xmlDataType="integer"/>
    </xmlCellPr>
  </singleXmlCell>
  <singleXmlCell id="228" r="N30" connectionId="0">
    <xmlCellPr id="1" uniqueName="LinesNo">
      <xmlPr mapId="18" xpath="/XMLDocumentSPB07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54"/>
  <sheetViews>
    <sheetView showGridLines="0" tabSelected="1" topLeftCell="B1" workbookViewId="0">
      <selection activeCell="C34" sqref="C34"/>
    </sheetView>
  </sheetViews>
  <sheetFormatPr defaultColWidth="9.140625" defaultRowHeight="21.75" x14ac:dyDescent="0.5"/>
  <cols>
    <col min="1" max="1" width="9.5703125" style="5" customWidth="1"/>
    <col min="2" max="2" width="19" style="5" customWidth="1"/>
    <col min="3" max="3" width="19.42578125" style="5" customWidth="1"/>
    <col min="4" max="4" width="17.28515625" style="5" customWidth="1"/>
    <col min="5" max="5" width="10.28515625" style="5" customWidth="1"/>
    <col min="6" max="6" width="11.7109375" style="5" customWidth="1"/>
    <col min="7" max="12" width="10.28515625" style="5" customWidth="1"/>
    <col min="13" max="13" width="10.85546875" style="5" customWidth="1"/>
    <col min="14" max="14" width="22.42578125" style="5" customWidth="1"/>
    <col min="15" max="15" width="9.140625" style="5"/>
    <col min="16" max="16" width="5.5703125" style="5" customWidth="1"/>
    <col min="17" max="16384" width="9.140625" style="5"/>
  </cols>
  <sheetData>
    <row r="1" spans="1:16" s="4" customFormat="1" x14ac:dyDescent="0.5">
      <c r="A1" s="8" t="s">
        <v>85</v>
      </c>
      <c r="B1" s="30" t="s">
        <v>1</v>
      </c>
      <c r="C1" s="31">
        <v>7.5</v>
      </c>
      <c r="D1" s="30" t="s">
        <v>42</v>
      </c>
      <c r="E1" s="32"/>
      <c r="F1" s="32"/>
      <c r="G1" s="32"/>
      <c r="H1" s="34"/>
      <c r="I1" s="32"/>
      <c r="J1" s="32"/>
      <c r="K1" s="32"/>
      <c r="N1" s="1">
        <v>2558</v>
      </c>
      <c r="O1" s="1" t="s">
        <v>39</v>
      </c>
      <c r="P1" s="1">
        <v>2560</v>
      </c>
    </row>
    <row r="2" spans="1:16" s="4" customFormat="1" x14ac:dyDescent="0.5">
      <c r="A2" s="33" t="s">
        <v>69</v>
      </c>
      <c r="B2" s="30" t="s">
        <v>33</v>
      </c>
      <c r="C2" s="31">
        <v>7.5</v>
      </c>
      <c r="D2" s="30" t="s">
        <v>43</v>
      </c>
      <c r="E2" s="32"/>
      <c r="F2" s="32"/>
      <c r="G2" s="32"/>
      <c r="H2" s="32"/>
      <c r="I2" s="32"/>
      <c r="J2" s="32"/>
      <c r="K2" s="32"/>
      <c r="N2" s="1">
        <v>2015</v>
      </c>
      <c r="O2" s="1" t="s">
        <v>39</v>
      </c>
      <c r="P2" s="1">
        <v>2017</v>
      </c>
    </row>
    <row r="3" spans="1:16" s="4" customFormat="1" x14ac:dyDescent="0.5">
      <c r="A3" s="29" t="s">
        <v>68</v>
      </c>
      <c r="B3" s="7"/>
    </row>
    <row r="4" spans="1:16" ht="20.25" customHeight="1" x14ac:dyDescent="0.5">
      <c r="A4" s="11"/>
      <c r="B4" s="11"/>
      <c r="C4" s="11"/>
      <c r="D4" s="40" t="s">
        <v>9</v>
      </c>
      <c r="E4" s="48" t="s">
        <v>66</v>
      </c>
      <c r="F4" s="49"/>
      <c r="G4" s="49"/>
      <c r="H4" s="50" t="s">
        <v>65</v>
      </c>
      <c r="I4" s="51"/>
      <c r="J4" s="52"/>
      <c r="K4" s="50" t="s">
        <v>37</v>
      </c>
      <c r="L4" s="51"/>
      <c r="M4" s="52"/>
      <c r="N4" s="43" t="s">
        <v>10</v>
      </c>
    </row>
    <row r="5" spans="1:16" ht="20.25" customHeight="1" x14ac:dyDescent="0.5">
      <c r="A5" s="11"/>
      <c r="B5" s="11"/>
      <c r="C5" s="11"/>
      <c r="D5" s="41"/>
      <c r="E5" s="46" t="s">
        <v>38</v>
      </c>
      <c r="F5" s="46" t="s">
        <v>40</v>
      </c>
      <c r="G5" s="46" t="s">
        <v>41</v>
      </c>
      <c r="H5" s="46" t="s">
        <v>38</v>
      </c>
      <c r="I5" s="46" t="s">
        <v>40</v>
      </c>
      <c r="J5" s="46" t="s">
        <v>41</v>
      </c>
      <c r="K5" s="46" t="s">
        <v>38</v>
      </c>
      <c r="L5" s="46" t="s">
        <v>40</v>
      </c>
      <c r="M5" s="46" t="s">
        <v>41</v>
      </c>
      <c r="N5" s="44"/>
    </row>
    <row r="6" spans="1:16" ht="20.25" customHeight="1" x14ac:dyDescent="0.5">
      <c r="A6" s="11"/>
      <c r="B6" s="11"/>
      <c r="C6" s="11"/>
      <c r="D6" s="42"/>
      <c r="E6" s="47"/>
      <c r="F6" s="47"/>
      <c r="G6" s="47"/>
      <c r="H6" s="47"/>
      <c r="I6" s="47"/>
      <c r="J6" s="47"/>
      <c r="K6" s="47"/>
      <c r="L6" s="47"/>
      <c r="M6" s="47"/>
      <c r="N6" s="45"/>
    </row>
    <row r="7" spans="1:16" s="6" customFormat="1" x14ac:dyDescent="0.5">
      <c r="A7" s="35" t="s">
        <v>71</v>
      </c>
      <c r="B7" s="35" t="s">
        <v>72</v>
      </c>
      <c r="C7" s="36" t="s">
        <v>73</v>
      </c>
      <c r="D7" s="35" t="s">
        <v>74</v>
      </c>
      <c r="E7" s="35" t="s">
        <v>81</v>
      </c>
      <c r="F7" s="35" t="s">
        <v>75</v>
      </c>
      <c r="G7" s="35" t="s">
        <v>76</v>
      </c>
      <c r="H7" s="35" t="s">
        <v>82</v>
      </c>
      <c r="I7" s="35" t="s">
        <v>77</v>
      </c>
      <c r="J7" s="35" t="s">
        <v>78</v>
      </c>
      <c r="K7" s="35" t="s">
        <v>83</v>
      </c>
      <c r="L7" s="35" t="s">
        <v>79</v>
      </c>
      <c r="M7" s="35" t="s">
        <v>80</v>
      </c>
      <c r="N7" s="35" t="s">
        <v>84</v>
      </c>
    </row>
    <row r="8" spans="1:16" s="6" customFormat="1" x14ac:dyDescent="0.5">
      <c r="A8" s="22" t="s">
        <v>70</v>
      </c>
      <c r="B8" s="24" t="s">
        <v>3</v>
      </c>
      <c r="C8" s="13" t="s">
        <v>67</v>
      </c>
      <c r="D8" s="27" t="s">
        <v>3</v>
      </c>
      <c r="E8" s="12">
        <f>SUM(F8,G8)</f>
        <v>50273</v>
      </c>
      <c r="F8" s="12">
        <v>22778</v>
      </c>
      <c r="G8" s="12">
        <v>27495</v>
      </c>
      <c r="H8" s="12">
        <f>SUM(I8,J8)</f>
        <v>185384</v>
      </c>
      <c r="I8" s="12">
        <v>84650</v>
      </c>
      <c r="J8" s="12">
        <v>100734</v>
      </c>
      <c r="K8" s="12">
        <f>SUM(L8,M8)</f>
        <v>48249</v>
      </c>
      <c r="L8" s="12">
        <v>22861</v>
      </c>
      <c r="M8" s="12">
        <v>25388</v>
      </c>
      <c r="N8" s="27" t="s">
        <v>0</v>
      </c>
    </row>
    <row r="9" spans="1:16" s="4" customFormat="1" ht="18" customHeight="1" x14ac:dyDescent="0.5">
      <c r="A9" s="22" t="s">
        <v>44</v>
      </c>
      <c r="B9" s="14" t="s">
        <v>4</v>
      </c>
      <c r="C9" s="10" t="s">
        <v>46</v>
      </c>
      <c r="D9" s="14" t="s">
        <v>4</v>
      </c>
      <c r="E9" s="12">
        <f>SUM(E10:E13)</f>
        <v>1004600</v>
      </c>
      <c r="F9" s="12">
        <f t="shared" ref="F9:G9" si="0">SUM(F10:F13)</f>
        <v>484454</v>
      </c>
      <c r="G9" s="12">
        <f t="shared" si="0"/>
        <v>520146</v>
      </c>
      <c r="H9" s="12">
        <f t="shared" ref="H9:H14" si="1">SUM(I9,J9)</f>
        <v>1006518</v>
      </c>
      <c r="I9" s="12">
        <f t="shared" ref="I9:J9" si="2">SUM(I10:I13)</f>
        <v>485221</v>
      </c>
      <c r="J9" s="12">
        <f t="shared" si="2"/>
        <v>521297</v>
      </c>
      <c r="K9" s="12">
        <f t="shared" ref="K9:K26" si="3">SUM(L9,M9)</f>
        <v>0</v>
      </c>
      <c r="L9" s="12">
        <v>0</v>
      </c>
      <c r="M9" s="12">
        <v>0</v>
      </c>
      <c r="N9" s="14" t="s">
        <v>5</v>
      </c>
    </row>
    <row r="10" spans="1:16" s="4" customFormat="1" ht="18.75" customHeight="1" x14ac:dyDescent="0.5">
      <c r="A10" s="22" t="s">
        <v>44</v>
      </c>
      <c r="B10" s="14" t="s">
        <v>4</v>
      </c>
      <c r="C10" s="10" t="s">
        <v>47</v>
      </c>
      <c r="D10" s="28" t="s">
        <v>34</v>
      </c>
      <c r="E10" s="12">
        <f>SUM(F10:G10)</f>
        <v>573285</v>
      </c>
      <c r="F10" s="12">
        <v>328869</v>
      </c>
      <c r="G10" s="12">
        <v>244416</v>
      </c>
      <c r="H10" s="12">
        <f t="shared" si="1"/>
        <v>541761</v>
      </c>
      <c r="I10" s="12">
        <v>304909</v>
      </c>
      <c r="J10" s="12">
        <v>236852</v>
      </c>
      <c r="K10" s="12">
        <f>SUM(L10,M10)</f>
        <v>558640</v>
      </c>
      <c r="L10" s="12">
        <v>322524</v>
      </c>
      <c r="M10" s="12">
        <v>236116</v>
      </c>
      <c r="N10" s="28" t="s">
        <v>22</v>
      </c>
    </row>
    <row r="11" spans="1:16" ht="18.75" customHeight="1" x14ac:dyDescent="0.5">
      <c r="A11" s="22" t="s">
        <v>44</v>
      </c>
      <c r="B11" s="14" t="s">
        <v>4</v>
      </c>
      <c r="C11" s="10" t="s">
        <v>52</v>
      </c>
      <c r="D11" s="28" t="s">
        <v>11</v>
      </c>
      <c r="E11" s="12">
        <f t="shared" ref="E11:E13" si="4">SUM(F11:G11)</f>
        <v>6560</v>
      </c>
      <c r="F11" s="12">
        <v>1786</v>
      </c>
      <c r="G11" s="12">
        <v>4774</v>
      </c>
      <c r="H11" s="12">
        <f t="shared" si="1"/>
        <v>1554</v>
      </c>
      <c r="I11" s="12">
        <v>654</v>
      </c>
      <c r="J11" s="12">
        <v>900</v>
      </c>
      <c r="K11" s="12">
        <f t="shared" si="3"/>
        <v>12360</v>
      </c>
      <c r="L11" s="12">
        <v>9219</v>
      </c>
      <c r="M11" s="12">
        <v>3141</v>
      </c>
      <c r="N11" s="28" t="s">
        <v>23</v>
      </c>
    </row>
    <row r="12" spans="1:16" ht="18.75" customHeight="1" x14ac:dyDescent="0.55000000000000004">
      <c r="A12" s="22" t="s">
        <v>44</v>
      </c>
      <c r="B12" s="14" t="s">
        <v>4</v>
      </c>
      <c r="C12" s="10" t="s">
        <v>53</v>
      </c>
      <c r="D12" s="28" t="s">
        <v>31</v>
      </c>
      <c r="E12" s="12">
        <f t="shared" si="4"/>
        <v>21510</v>
      </c>
      <c r="F12" s="12">
        <v>17537</v>
      </c>
      <c r="G12" s="12">
        <v>3973</v>
      </c>
      <c r="H12" s="12">
        <f t="shared" si="1"/>
        <v>29213</v>
      </c>
      <c r="I12" s="12">
        <v>18410</v>
      </c>
      <c r="J12" s="12">
        <v>10803</v>
      </c>
      <c r="K12" s="12">
        <f t="shared" si="3"/>
        <v>34393</v>
      </c>
      <c r="L12" s="12">
        <v>16975</v>
      </c>
      <c r="M12" s="37">
        <v>17418</v>
      </c>
      <c r="N12" s="28" t="s">
        <v>32</v>
      </c>
    </row>
    <row r="13" spans="1:16" ht="18.75" customHeight="1" x14ac:dyDescent="0.5">
      <c r="A13" s="22" t="s">
        <v>44</v>
      </c>
      <c r="B13" s="14" t="s">
        <v>4</v>
      </c>
      <c r="C13" s="10" t="s">
        <v>54</v>
      </c>
      <c r="D13" s="28" t="s">
        <v>2</v>
      </c>
      <c r="E13" s="12">
        <f t="shared" si="4"/>
        <v>403245</v>
      </c>
      <c r="F13" s="12">
        <v>136262</v>
      </c>
      <c r="G13" s="12">
        <v>266983</v>
      </c>
      <c r="H13" s="12">
        <f t="shared" si="1"/>
        <v>433990</v>
      </c>
      <c r="I13" s="12">
        <v>161248</v>
      </c>
      <c r="J13" s="12">
        <v>272742</v>
      </c>
      <c r="K13" s="12">
        <f t="shared" si="3"/>
        <v>402685</v>
      </c>
      <c r="L13" s="12">
        <v>137024</v>
      </c>
      <c r="M13" s="12">
        <v>265661</v>
      </c>
      <c r="N13" s="28" t="s">
        <v>6</v>
      </c>
    </row>
    <row r="14" spans="1:16" ht="18.75" customHeight="1" x14ac:dyDescent="0.5">
      <c r="A14" s="22" t="s">
        <v>45</v>
      </c>
      <c r="B14" s="14" t="s">
        <v>12</v>
      </c>
      <c r="C14" s="15" t="s">
        <v>48</v>
      </c>
      <c r="D14" s="14" t="s">
        <v>12</v>
      </c>
      <c r="E14" s="12">
        <f>SUM(E15:E19)</f>
        <v>0</v>
      </c>
      <c r="F14" s="12">
        <f>SUM(F15:F19)</f>
        <v>0</v>
      </c>
      <c r="G14" s="12">
        <f>SUM(G15:G19)</f>
        <v>0</v>
      </c>
      <c r="H14" s="12">
        <f t="shared" si="1"/>
        <v>5187</v>
      </c>
      <c r="I14" s="12">
        <f>SUM(I15:I19)</f>
        <v>2199</v>
      </c>
      <c r="J14" s="12">
        <f t="shared" ref="J14:M14" si="5">SUM(J15:J19)</f>
        <v>2988</v>
      </c>
      <c r="K14" s="12">
        <f t="shared" si="5"/>
        <v>112227</v>
      </c>
      <c r="L14" s="12">
        <f t="shared" si="5"/>
        <v>51253</v>
      </c>
      <c r="M14" s="12">
        <f t="shared" si="5"/>
        <v>60974</v>
      </c>
      <c r="N14" s="14" t="s">
        <v>24</v>
      </c>
    </row>
    <row r="15" spans="1:16" s="4" customFormat="1" ht="19.5" customHeight="1" x14ac:dyDescent="0.5">
      <c r="A15" s="22" t="s">
        <v>45</v>
      </c>
      <c r="B15" s="14" t="s">
        <v>12</v>
      </c>
      <c r="C15" s="15" t="s">
        <v>49</v>
      </c>
      <c r="D15" s="28" t="s">
        <v>13</v>
      </c>
      <c r="E15" s="12">
        <f>SUM(F15:G15)</f>
        <v>0</v>
      </c>
      <c r="F15" s="38">
        <v>0</v>
      </c>
      <c r="G15" s="12">
        <v>0</v>
      </c>
      <c r="H15" s="12">
        <f t="shared" ref="H15:H26" si="6">SUM(I15,J15)</f>
        <v>0</v>
      </c>
      <c r="I15" s="12">
        <v>0</v>
      </c>
      <c r="J15" s="12">
        <v>0</v>
      </c>
      <c r="K15" s="12">
        <f t="shared" ref="K15:K19" si="7">SUM(L15,M15)</f>
        <v>0</v>
      </c>
      <c r="L15" s="12">
        <v>0</v>
      </c>
      <c r="M15" s="12">
        <v>0</v>
      </c>
      <c r="N15" s="28" t="s">
        <v>25</v>
      </c>
    </row>
    <row r="16" spans="1:16" ht="18.75" customHeight="1" x14ac:dyDescent="0.5">
      <c r="A16" s="22" t="s">
        <v>45</v>
      </c>
      <c r="B16" s="14" t="s">
        <v>12</v>
      </c>
      <c r="C16" s="15" t="s">
        <v>55</v>
      </c>
      <c r="D16" s="28" t="s">
        <v>14</v>
      </c>
      <c r="E16" s="12">
        <f>SUM(F16:G16)</f>
        <v>0</v>
      </c>
      <c r="F16" s="38" t="s">
        <v>101</v>
      </c>
      <c r="G16" s="38" t="s">
        <v>92</v>
      </c>
      <c r="H16" s="12">
        <f t="shared" si="6"/>
        <v>0</v>
      </c>
      <c r="I16" s="12">
        <v>0</v>
      </c>
      <c r="J16" s="12">
        <v>0</v>
      </c>
      <c r="K16" s="12">
        <f t="shared" si="7"/>
        <v>14768</v>
      </c>
      <c r="L16" s="12">
        <v>8726</v>
      </c>
      <c r="M16" s="12">
        <v>6042</v>
      </c>
      <c r="N16" s="28" t="s">
        <v>26</v>
      </c>
    </row>
    <row r="17" spans="1:14" ht="18.75" customHeight="1" x14ac:dyDescent="0.5">
      <c r="A17" s="22" t="s">
        <v>45</v>
      </c>
      <c r="B17" s="14" t="s">
        <v>12</v>
      </c>
      <c r="C17" s="15" t="s">
        <v>56</v>
      </c>
      <c r="D17" s="28" t="s">
        <v>7</v>
      </c>
      <c r="E17" s="12">
        <f t="shared" ref="E17:E19" si="8">SUM(F17:G17)</f>
        <v>0</v>
      </c>
      <c r="F17" s="38" t="s">
        <v>102</v>
      </c>
      <c r="G17" s="38" t="s">
        <v>98</v>
      </c>
      <c r="H17" s="12">
        <f t="shared" si="6"/>
        <v>1603</v>
      </c>
      <c r="I17" s="12">
        <v>1357</v>
      </c>
      <c r="J17" s="12">
        <v>246</v>
      </c>
      <c r="K17" s="12">
        <f t="shared" si="7"/>
        <v>29465</v>
      </c>
      <c r="L17" s="12">
        <v>12982</v>
      </c>
      <c r="M17" s="12">
        <v>16483</v>
      </c>
      <c r="N17" s="28" t="s">
        <v>27</v>
      </c>
    </row>
    <row r="18" spans="1:14" s="4" customFormat="1" ht="18.75" customHeight="1" x14ac:dyDescent="0.5">
      <c r="A18" s="22" t="s">
        <v>45</v>
      </c>
      <c r="B18" s="14" t="s">
        <v>12</v>
      </c>
      <c r="C18" s="15" t="s">
        <v>57</v>
      </c>
      <c r="D18" s="28" t="s">
        <v>15</v>
      </c>
      <c r="E18" s="12">
        <f t="shared" si="8"/>
        <v>0</v>
      </c>
      <c r="F18" s="38" t="s">
        <v>103</v>
      </c>
      <c r="G18" s="38" t="s">
        <v>99</v>
      </c>
      <c r="H18" s="12">
        <f t="shared" si="6"/>
        <v>2644</v>
      </c>
      <c r="I18" s="12">
        <v>842</v>
      </c>
      <c r="J18" s="12">
        <v>1802</v>
      </c>
      <c r="K18" s="12">
        <f t="shared" si="7"/>
        <v>53075</v>
      </c>
      <c r="L18" s="12">
        <v>24359</v>
      </c>
      <c r="M18" s="12">
        <v>28716</v>
      </c>
      <c r="N18" s="28" t="s">
        <v>29</v>
      </c>
    </row>
    <row r="19" spans="1:14" s="4" customFormat="1" ht="18.75" customHeight="1" x14ac:dyDescent="0.5">
      <c r="A19" s="22" t="s">
        <v>45</v>
      </c>
      <c r="B19" s="14" t="s">
        <v>12</v>
      </c>
      <c r="C19" s="15" t="s">
        <v>58</v>
      </c>
      <c r="D19" s="28" t="s">
        <v>16</v>
      </c>
      <c r="E19" s="12">
        <f t="shared" si="8"/>
        <v>0</v>
      </c>
      <c r="F19" s="38" t="s">
        <v>104</v>
      </c>
      <c r="G19" s="38" t="s">
        <v>100</v>
      </c>
      <c r="H19" s="12">
        <f t="shared" si="6"/>
        <v>940</v>
      </c>
      <c r="I19" s="12">
        <v>0</v>
      </c>
      <c r="J19" s="12">
        <v>940</v>
      </c>
      <c r="K19" s="12">
        <f t="shared" si="7"/>
        <v>14919</v>
      </c>
      <c r="L19" s="12">
        <v>5186</v>
      </c>
      <c r="M19" s="12">
        <v>9733</v>
      </c>
      <c r="N19" s="28" t="s">
        <v>28</v>
      </c>
    </row>
    <row r="20" spans="1:14" s="4" customFormat="1" ht="18.75" customHeight="1" x14ac:dyDescent="0.5">
      <c r="A20" s="22" t="s">
        <v>50</v>
      </c>
      <c r="B20" s="14" t="s">
        <v>35</v>
      </c>
      <c r="C20" s="10" t="s">
        <v>51</v>
      </c>
      <c r="D20" s="14" t="s">
        <v>35</v>
      </c>
      <c r="E20" s="12">
        <f>SUM(E21:E26)</f>
        <v>0</v>
      </c>
      <c r="F20" s="12">
        <f>SUM(F21:F26)</f>
        <v>0</v>
      </c>
      <c r="G20" s="12">
        <f>SUM(G21:G26)</f>
        <v>0</v>
      </c>
      <c r="H20" s="12">
        <f t="shared" si="6"/>
        <v>5185</v>
      </c>
      <c r="I20" s="12">
        <f>SUM(I21:I26)</f>
        <v>2198</v>
      </c>
      <c r="J20" s="12">
        <f>SUM(J21:J26)</f>
        <v>2987</v>
      </c>
      <c r="K20" s="12">
        <f t="shared" si="3"/>
        <v>112227</v>
      </c>
      <c r="L20" s="12">
        <f>SUM(L21:L26)</f>
        <v>51253</v>
      </c>
      <c r="M20" s="12">
        <f>SUM(M21:M26)</f>
        <v>60974</v>
      </c>
      <c r="N20" s="14" t="s">
        <v>36</v>
      </c>
    </row>
    <row r="21" spans="1:14" s="4" customFormat="1" ht="19.5" customHeight="1" x14ac:dyDescent="0.5">
      <c r="A21" s="22" t="s">
        <v>50</v>
      </c>
      <c r="B21" s="14" t="s">
        <v>35</v>
      </c>
      <c r="C21" s="10" t="s">
        <v>59</v>
      </c>
      <c r="D21" s="28" t="s">
        <v>17</v>
      </c>
      <c r="E21" s="12">
        <f t="shared" ref="E21:E26" si="9">SUM(F21:G21)</f>
        <v>0</v>
      </c>
      <c r="F21" s="39" t="s">
        <v>93</v>
      </c>
      <c r="G21" s="38" t="s">
        <v>88</v>
      </c>
      <c r="H21" s="12">
        <f t="shared" si="6"/>
        <v>3136</v>
      </c>
      <c r="I21" s="12">
        <v>1100</v>
      </c>
      <c r="J21" s="12">
        <v>2036</v>
      </c>
      <c r="K21" s="12">
        <f t="shared" si="3"/>
        <v>27134</v>
      </c>
      <c r="L21" s="12">
        <v>14588</v>
      </c>
      <c r="M21" s="12">
        <v>12546</v>
      </c>
      <c r="N21" s="28" t="s">
        <v>17</v>
      </c>
    </row>
    <row r="22" spans="1:14" ht="18" customHeight="1" x14ac:dyDescent="0.5">
      <c r="A22" s="22" t="s">
        <v>50</v>
      </c>
      <c r="B22" s="14" t="s">
        <v>35</v>
      </c>
      <c r="C22" s="10" t="s">
        <v>60</v>
      </c>
      <c r="D22" s="28" t="s">
        <v>18</v>
      </c>
      <c r="E22" s="12">
        <f t="shared" si="9"/>
        <v>0</v>
      </c>
      <c r="F22" s="39" t="s">
        <v>94</v>
      </c>
      <c r="G22" s="38" t="s">
        <v>89</v>
      </c>
      <c r="H22" s="12">
        <f t="shared" si="6"/>
        <v>299</v>
      </c>
      <c r="I22" s="12">
        <v>299</v>
      </c>
      <c r="J22" s="12">
        <v>0</v>
      </c>
      <c r="K22" s="12">
        <f t="shared" si="3"/>
        <v>24434</v>
      </c>
      <c r="L22" s="12">
        <v>9487</v>
      </c>
      <c r="M22" s="12">
        <v>14947</v>
      </c>
      <c r="N22" s="28" t="s">
        <v>18</v>
      </c>
    </row>
    <row r="23" spans="1:14" ht="18" customHeight="1" x14ac:dyDescent="0.5">
      <c r="A23" s="22" t="s">
        <v>50</v>
      </c>
      <c r="B23" s="14" t="s">
        <v>35</v>
      </c>
      <c r="C23" s="10" t="s">
        <v>61</v>
      </c>
      <c r="D23" s="28" t="s">
        <v>19</v>
      </c>
      <c r="E23" s="12">
        <f t="shared" si="9"/>
        <v>0</v>
      </c>
      <c r="F23" s="39" t="s">
        <v>95</v>
      </c>
      <c r="G23" s="38" t="s">
        <v>90</v>
      </c>
      <c r="H23" s="12">
        <f t="shared" si="6"/>
        <v>1180</v>
      </c>
      <c r="I23" s="12">
        <v>475</v>
      </c>
      <c r="J23" s="12">
        <v>705</v>
      </c>
      <c r="K23" s="12">
        <f t="shared" si="3"/>
        <v>29231</v>
      </c>
      <c r="L23" s="12">
        <v>10789</v>
      </c>
      <c r="M23" s="12">
        <v>18442</v>
      </c>
      <c r="N23" s="28" t="s">
        <v>19</v>
      </c>
    </row>
    <row r="24" spans="1:14" ht="18" customHeight="1" x14ac:dyDescent="0.5">
      <c r="A24" s="22" t="s">
        <v>50</v>
      </c>
      <c r="B24" s="14" t="s">
        <v>35</v>
      </c>
      <c r="C24" s="10" t="s">
        <v>62</v>
      </c>
      <c r="D24" s="28" t="s">
        <v>20</v>
      </c>
      <c r="E24" s="12">
        <f t="shared" si="9"/>
        <v>0</v>
      </c>
      <c r="F24" s="39" t="s">
        <v>96</v>
      </c>
      <c r="G24" s="38" t="s">
        <v>91</v>
      </c>
      <c r="H24" s="12">
        <f t="shared" si="6"/>
        <v>570</v>
      </c>
      <c r="I24" s="12">
        <v>324</v>
      </c>
      <c r="J24" s="12">
        <v>246</v>
      </c>
      <c r="K24" s="12">
        <f t="shared" si="3"/>
        <v>22960</v>
      </c>
      <c r="L24" s="12">
        <v>9815</v>
      </c>
      <c r="M24" s="12">
        <v>13145</v>
      </c>
      <c r="N24" s="28" t="s">
        <v>20</v>
      </c>
    </row>
    <row r="25" spans="1:14" ht="18" customHeight="1" x14ac:dyDescent="0.5">
      <c r="A25" s="22" t="s">
        <v>50</v>
      </c>
      <c r="B25" s="14" t="s">
        <v>35</v>
      </c>
      <c r="C25" s="10" t="s">
        <v>63</v>
      </c>
      <c r="D25" s="28" t="s">
        <v>8</v>
      </c>
      <c r="E25" s="12">
        <f t="shared" si="9"/>
        <v>0</v>
      </c>
      <c r="F25" s="39" t="s">
        <v>97</v>
      </c>
      <c r="G25" s="38" t="s">
        <v>92</v>
      </c>
      <c r="H25" s="12">
        <f t="shared" si="6"/>
        <v>0</v>
      </c>
      <c r="I25" s="12">
        <v>0</v>
      </c>
      <c r="J25" s="12">
        <v>0</v>
      </c>
      <c r="K25" s="12">
        <f t="shared" si="3"/>
        <v>3587</v>
      </c>
      <c r="L25" s="12">
        <v>3145</v>
      </c>
      <c r="M25" s="12">
        <v>442</v>
      </c>
      <c r="N25" s="28" t="s">
        <v>8</v>
      </c>
    </row>
    <row r="26" spans="1:14" ht="18" customHeight="1" x14ac:dyDescent="0.5">
      <c r="A26" s="22" t="s">
        <v>50</v>
      </c>
      <c r="B26" s="14" t="s">
        <v>35</v>
      </c>
      <c r="C26" s="10" t="s">
        <v>64</v>
      </c>
      <c r="D26" s="28" t="s">
        <v>21</v>
      </c>
      <c r="E26" s="12">
        <f t="shared" si="9"/>
        <v>0</v>
      </c>
      <c r="F26" s="39">
        <v>0</v>
      </c>
      <c r="G26" s="12">
        <v>0</v>
      </c>
      <c r="H26" s="12">
        <f t="shared" si="6"/>
        <v>0</v>
      </c>
      <c r="I26" s="12">
        <v>0</v>
      </c>
      <c r="J26" s="12">
        <v>0</v>
      </c>
      <c r="K26" s="12">
        <f t="shared" si="3"/>
        <v>4881</v>
      </c>
      <c r="L26" s="12">
        <v>3429</v>
      </c>
      <c r="M26" s="12">
        <v>1452</v>
      </c>
      <c r="N26" s="28" t="s">
        <v>30</v>
      </c>
    </row>
    <row r="27" spans="1:14" ht="16.899999999999999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4" ht="18" customHeight="1" x14ac:dyDescent="0.5">
      <c r="B28" s="9" t="s">
        <v>86</v>
      </c>
      <c r="C28" s="16"/>
      <c r="D28" s="6"/>
      <c r="E28" s="20"/>
      <c r="F28" s="23"/>
      <c r="G28" s="20"/>
      <c r="H28" s="25"/>
      <c r="I28" s="17"/>
      <c r="J28" s="17"/>
      <c r="M28" s="6"/>
      <c r="N28" s="26">
        <v>1</v>
      </c>
    </row>
    <row r="29" spans="1:14" ht="19.149999999999999" customHeight="1" x14ac:dyDescent="0.5">
      <c r="A29" s="18"/>
      <c r="B29" s="9" t="s">
        <v>87</v>
      </c>
      <c r="C29" s="19"/>
      <c r="D29" s="15"/>
      <c r="E29" s="20"/>
      <c r="F29" s="20"/>
      <c r="I29" s="20"/>
      <c r="N29" s="3">
        <v>118</v>
      </c>
    </row>
    <row r="30" spans="1:14" ht="17.25" customHeight="1" x14ac:dyDescent="0.5">
      <c r="D30" s="21"/>
      <c r="E30" s="21"/>
      <c r="G30" s="21"/>
      <c r="H30" s="21"/>
      <c r="N30" s="3">
        <v>17</v>
      </c>
    </row>
    <row r="31" spans="1:14" ht="17.25" customHeight="1" x14ac:dyDescent="0.5"/>
    <row r="32" spans="1:14" ht="15.75" customHeight="1" x14ac:dyDescent="0.5"/>
    <row r="33" spans="1:3" ht="17.25" customHeight="1" x14ac:dyDescent="0.5">
      <c r="A33" s="6"/>
      <c r="B33" s="6"/>
      <c r="C33" s="6"/>
    </row>
    <row r="34" spans="1:3" s="6" customFormat="1" x14ac:dyDescent="0.5"/>
    <row r="35" spans="1:3" s="6" customFormat="1" x14ac:dyDescent="0.5"/>
    <row r="36" spans="1:3" s="6" customFormat="1" x14ac:dyDescent="0.5"/>
    <row r="37" spans="1:3" s="6" customFormat="1" x14ac:dyDescent="0.5"/>
    <row r="38" spans="1:3" s="6" customFormat="1" x14ac:dyDescent="0.5"/>
    <row r="39" spans="1:3" s="6" customFormat="1" x14ac:dyDescent="0.5"/>
    <row r="40" spans="1:3" s="6" customFormat="1" x14ac:dyDescent="0.5"/>
    <row r="41" spans="1:3" s="6" customFormat="1" x14ac:dyDescent="0.5"/>
    <row r="42" spans="1:3" s="6" customFormat="1" x14ac:dyDescent="0.5"/>
    <row r="43" spans="1:3" s="6" customFormat="1" x14ac:dyDescent="0.5"/>
    <row r="44" spans="1:3" s="6" customFormat="1" x14ac:dyDescent="0.5"/>
    <row r="45" spans="1:3" s="6" customFormat="1" x14ac:dyDescent="0.5"/>
    <row r="46" spans="1:3" s="6" customFormat="1" x14ac:dyDescent="0.5"/>
    <row r="47" spans="1:3" s="6" customFormat="1" x14ac:dyDescent="0.5"/>
    <row r="48" spans="1:3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1:3" s="6" customFormat="1" x14ac:dyDescent="0.5"/>
    <row r="146" spans="1:3" s="6" customFormat="1" x14ac:dyDescent="0.5"/>
    <row r="147" spans="1:3" s="6" customFormat="1" x14ac:dyDescent="0.5"/>
    <row r="148" spans="1:3" s="6" customFormat="1" x14ac:dyDescent="0.5"/>
    <row r="149" spans="1:3" s="6" customFormat="1" x14ac:dyDescent="0.5"/>
    <row r="150" spans="1:3" s="6" customFormat="1" x14ac:dyDescent="0.5"/>
    <row r="151" spans="1:3" s="6" customFormat="1" x14ac:dyDescent="0.5"/>
    <row r="152" spans="1:3" s="6" customFormat="1" x14ac:dyDescent="0.5"/>
    <row r="153" spans="1:3" s="6" customFormat="1" x14ac:dyDescent="0.5"/>
    <row r="154" spans="1:3" s="6" customFormat="1" x14ac:dyDescent="0.5">
      <c r="A154" s="5"/>
      <c r="B154" s="5"/>
      <c r="C154" s="5"/>
    </row>
  </sheetData>
  <mergeCells count="14">
    <mergeCell ref="D4:D6"/>
    <mergeCell ref="N4:N6"/>
    <mergeCell ref="K5:K6"/>
    <mergeCell ref="L5:L6"/>
    <mergeCell ref="M5:M6"/>
    <mergeCell ref="E4:G4"/>
    <mergeCell ref="H4:J4"/>
    <mergeCell ref="K4:M4"/>
    <mergeCell ref="E5:E6"/>
    <mergeCell ref="F5:F6"/>
    <mergeCell ref="G5:G6"/>
    <mergeCell ref="H5:H6"/>
    <mergeCell ref="I5:I6"/>
    <mergeCell ref="J5:J6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SPB0705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ann</cp:lastModifiedBy>
  <cp:lastPrinted>2017-12-12T02:42:50Z</cp:lastPrinted>
  <dcterms:created xsi:type="dcterms:W3CDTF">2004-08-16T17:13:42Z</dcterms:created>
  <dcterms:modified xsi:type="dcterms:W3CDTF">2018-12-03T09:19:50Z</dcterms:modified>
</cp:coreProperties>
</file>