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2\Desktop\"/>
    </mc:Choice>
  </mc:AlternateContent>
  <bookViews>
    <workbookView xWindow="480" yWindow="90" windowWidth="10455" windowHeight="6315" activeTab="4"/>
  </bookViews>
  <sheets>
    <sheet name="T-14.1พ.ศ.2561" sheetId="5" r:id="rId1"/>
    <sheet name="T-14.2 พ.ศ.2561" sheetId="2" r:id="rId2"/>
    <sheet name="T-14.3พ.ศ.2561" sheetId="13" r:id="rId3"/>
    <sheet name="14.4พ.ศ. 2561 " sheetId="21" r:id="rId4"/>
    <sheet name="T-14.5พ.ศ.2561" sheetId="17" r:id="rId5"/>
    <sheet name="T-14.6 พ.ศ.2561" sheetId="4" r:id="rId6"/>
    <sheet name="T-14.7พ.ศ.2561ปีฐาน2558" sheetId="20" r:id="rId7"/>
    <sheet name="T-14.8ปีฐาน2558   " sheetId="19" r:id="rId8"/>
  </sheets>
  <definedNames>
    <definedName name="HTML_CodePage" hidden="1">874</definedName>
    <definedName name="HTML_Control" localSheetId="6" hidden="1">{"'ตารางที่17 '!$A$1:$I$26"}</definedName>
    <definedName name="HTML_Control" hidden="1">{"'ตารางที่17 '!$A$1:$I$26"}</definedName>
    <definedName name="HTML_Description" hidden="1">""</definedName>
    <definedName name="HTML_Email" hidden="1">""</definedName>
    <definedName name="HTML_Header" hidden="1">"ตารางที่17(ต่อ)"</definedName>
    <definedName name="HTML_LastUpdate" hidden="1">"27/4/00"</definedName>
    <definedName name="HTML_LineAfter" hidden="1">FALSE</definedName>
    <definedName name="HTML_LineBefore" hidden="1">FALSE</definedName>
    <definedName name="HTML_Name" hidden="1">"ธนาคารแห่งประเทศไทย"</definedName>
    <definedName name="HTML_OBDlg2" hidden="1">TRUE</definedName>
    <definedName name="HTML_OBDlg4" hidden="1">TRUE</definedName>
    <definedName name="HTML_OS" hidden="1">0</definedName>
    <definedName name="HTML_PathFile" hidden="1">"M:\INTERNET\DATABANK\indicato\เครื่องชี้เดือนเมย\tab17.htm"</definedName>
    <definedName name="HTML_Title" hidden="1">"TAB17"</definedName>
  </definedNames>
  <calcPr calcId="162913"/>
</workbook>
</file>

<file path=xl/calcChain.xml><?xml version="1.0" encoding="utf-8"?>
<calcChain xmlns="http://schemas.openxmlformats.org/spreadsheetml/2006/main">
  <c r="W13" i="20" l="1"/>
  <c r="W16" i="20"/>
  <c r="Q10" i="20" l="1"/>
  <c r="S10" i="20"/>
  <c r="U10" i="20"/>
  <c r="W10" i="20"/>
  <c r="Q12" i="20"/>
  <c r="S12" i="20"/>
  <c r="U12" i="20"/>
  <c r="W12" i="20"/>
  <c r="Q13" i="20"/>
  <c r="S13" i="20"/>
  <c r="U13" i="20"/>
  <c r="Q14" i="20"/>
  <c r="S14" i="20"/>
  <c r="U14" i="20"/>
  <c r="W14" i="20"/>
  <c r="Q15" i="20"/>
  <c r="S15" i="20"/>
  <c r="U15" i="20"/>
  <c r="W15" i="20"/>
  <c r="Q16" i="20"/>
  <c r="S16" i="20"/>
  <c r="U16" i="20"/>
  <c r="Q17" i="20"/>
  <c r="S17" i="20"/>
  <c r="U17" i="20"/>
  <c r="W17" i="20"/>
  <c r="Q18" i="20"/>
  <c r="S18" i="20"/>
  <c r="U18" i="20"/>
  <c r="W18" i="20"/>
  <c r="Q19" i="20"/>
  <c r="S19" i="20"/>
  <c r="U19" i="20"/>
  <c r="W19" i="20"/>
  <c r="Q20" i="20"/>
  <c r="S20" i="20"/>
  <c r="U20" i="20"/>
  <c r="W20" i="20"/>
  <c r="Q22" i="20"/>
  <c r="S22" i="20"/>
  <c r="U22" i="20"/>
  <c r="W22" i="20"/>
  <c r="Q23" i="20"/>
  <c r="S23" i="20"/>
  <c r="U23" i="20"/>
  <c r="W23" i="20"/>
  <c r="Q24" i="20"/>
  <c r="S24" i="20"/>
  <c r="U24" i="20"/>
  <c r="W24" i="20"/>
  <c r="Q25" i="20"/>
  <c r="S25" i="20"/>
  <c r="U25" i="20"/>
  <c r="W25" i="20"/>
  <c r="Q26" i="20"/>
  <c r="S26" i="20"/>
  <c r="U26" i="20"/>
  <c r="W26" i="20"/>
  <c r="Q27" i="20"/>
  <c r="S27" i="20"/>
  <c r="U27" i="20"/>
  <c r="W27" i="20"/>
  <c r="Q28" i="20"/>
  <c r="S28" i="20"/>
  <c r="U28" i="20"/>
  <c r="W28" i="20"/>
  <c r="Q30" i="20"/>
  <c r="S30" i="20"/>
  <c r="U30" i="20"/>
  <c r="W30" i="20"/>
  <c r="Q32" i="20"/>
  <c r="S32" i="20"/>
  <c r="U32" i="20"/>
  <c r="Q33" i="20"/>
  <c r="S33" i="20"/>
  <c r="U33" i="20"/>
  <c r="Q34" i="20"/>
  <c r="S34" i="20"/>
  <c r="U34" i="20"/>
  <c r="R10" i="19"/>
  <c r="T10" i="19"/>
  <c r="V10" i="19"/>
  <c r="R12" i="19"/>
  <c r="T12" i="19"/>
  <c r="V12" i="19"/>
  <c r="R13" i="19"/>
  <c r="T13" i="19"/>
  <c r="V13" i="19"/>
  <c r="R14" i="19"/>
  <c r="T14" i="19"/>
  <c r="V14" i="19"/>
  <c r="R15" i="19"/>
  <c r="T15" i="19"/>
  <c r="V15" i="19"/>
  <c r="R16" i="19"/>
  <c r="T16" i="19"/>
  <c r="V16" i="19"/>
  <c r="R17" i="19"/>
  <c r="T17" i="19"/>
  <c r="V17" i="19"/>
  <c r="R18" i="19"/>
  <c r="T18" i="19"/>
  <c r="V18" i="19"/>
  <c r="R19" i="19"/>
  <c r="T19" i="19"/>
  <c r="V19" i="19"/>
  <c r="R20" i="19"/>
  <c r="T20" i="19"/>
  <c r="V20" i="19"/>
  <c r="R21" i="19"/>
  <c r="T21" i="19"/>
  <c r="V21" i="19"/>
  <c r="R22" i="19"/>
  <c r="T22" i="19"/>
  <c r="V22" i="19"/>
  <c r="R23" i="19"/>
  <c r="T23" i="19"/>
  <c r="V23" i="19"/>
  <c r="R24" i="19"/>
  <c r="T24" i="19"/>
  <c r="V24" i="19"/>
  <c r="R25" i="19"/>
  <c r="T25" i="19"/>
  <c r="V25" i="19"/>
  <c r="R26" i="19"/>
  <c r="T26" i="19"/>
  <c r="V26" i="19"/>
  <c r="R27" i="19"/>
  <c r="T27" i="19"/>
  <c r="V27" i="19"/>
  <c r="R28" i="19"/>
  <c r="T28" i="19"/>
  <c r="V28" i="19"/>
  <c r="R29" i="19"/>
  <c r="T29" i="19"/>
  <c r="V29" i="19"/>
  <c r="R30" i="19"/>
  <c r="T30" i="19"/>
  <c r="V30" i="19"/>
  <c r="R31" i="19"/>
  <c r="T31" i="19"/>
  <c r="V31" i="19"/>
  <c r="P32" i="19"/>
  <c r="R32" i="19"/>
  <c r="T32" i="19"/>
  <c r="V32" i="19"/>
  <c r="F19" i="5" l="1"/>
  <c r="H19" i="5"/>
  <c r="J19" i="5"/>
</calcChain>
</file>

<file path=xl/sharedStrings.xml><?xml version="1.0" encoding="utf-8"?>
<sst xmlns="http://schemas.openxmlformats.org/spreadsheetml/2006/main" count="927" uniqueCount="379">
  <si>
    <t xml:space="preserve">                </t>
  </si>
  <si>
    <t>Source:  Nakhon Ratchasima Provincial  Business Development Office</t>
  </si>
  <si>
    <t xml:space="preserve">    ที่มา:   สำนักงานพัฒนาธุรกิจการค้าจังหวัดนครราชสีมา</t>
  </si>
  <si>
    <t xml:space="preserve">      1/    หน่วยเป็นพันบาท   Unit of Thousand baht</t>
  </si>
  <si>
    <t xml:space="preserve"> Chaloem Phra Kiat District</t>
  </si>
  <si>
    <t>-</t>
  </si>
  <si>
    <t>อำเภอเฉลิมพระเกียรติ</t>
  </si>
  <si>
    <t xml:space="preserve"> Sida District</t>
  </si>
  <si>
    <t>อำเภอสีดา</t>
  </si>
  <si>
    <t xml:space="preserve"> Bua Lai District</t>
  </si>
  <si>
    <t>อำเภอบัวลาย</t>
  </si>
  <si>
    <t xml:space="preserve"> Lam Thamenchai District</t>
  </si>
  <si>
    <t>อำเภอลำทะเมนชัย</t>
  </si>
  <si>
    <t xml:space="preserve"> Phra Thong Kham District</t>
  </si>
  <si>
    <t>อำเภอพระทองคำ</t>
  </si>
  <si>
    <t xml:space="preserve"> Mueang Yang District</t>
  </si>
  <si>
    <t>อำเภอเมืองยาง</t>
  </si>
  <si>
    <t xml:space="preserve"> Thepharak District</t>
  </si>
  <si>
    <t>อำเภอเทพารักษ์</t>
  </si>
  <si>
    <t xml:space="preserve"> Wang Nam Khiao District</t>
  </si>
  <si>
    <t>อำเภอวังน้ำเขียว</t>
  </si>
  <si>
    <t xml:space="preserve"> Non Daeng District</t>
  </si>
  <si>
    <t>อำเภอโนนแดง</t>
  </si>
  <si>
    <t xml:space="preserve"> Kaeng Sanam Nang District</t>
  </si>
  <si>
    <t>อำเภอแก้งสนามนาง</t>
  </si>
  <si>
    <t xml:space="preserve"> Nong Bunnak District</t>
  </si>
  <si>
    <t>อำเภอหนองบุญมาก</t>
  </si>
  <si>
    <t xml:space="preserve"> Pak Chong District</t>
  </si>
  <si>
    <t>อำเภอปากช่อง</t>
  </si>
  <si>
    <t xml:space="preserve"> Sikhio District</t>
  </si>
  <si>
    <t>อำเภอสีคิ้ว</t>
  </si>
  <si>
    <t>Authorized Capital</t>
  </si>
  <si>
    <t>Case</t>
  </si>
  <si>
    <r>
      <t>ทุนจดทะเบียน</t>
    </r>
    <r>
      <rPr>
        <vertAlign val="superscript"/>
        <sz val="13"/>
        <rFont val="TH SarabunPSK"/>
        <family val="2"/>
      </rPr>
      <t>1/</t>
    </r>
  </si>
  <si>
    <t>ราย</t>
  </si>
  <si>
    <t>District</t>
  </si>
  <si>
    <t>Public company limited</t>
  </si>
  <si>
    <t>Ordinary partnership</t>
  </si>
  <si>
    <t>Limited partnership</t>
  </si>
  <si>
    <t>Company limited</t>
  </si>
  <si>
    <t>Total</t>
  </si>
  <si>
    <t>อำเภอ</t>
  </si>
  <si>
    <t>บริษัทมหาชนจำกัด</t>
  </si>
  <si>
    <t>ห้างหุ้นส่วนสามัญนิติบุคคล</t>
  </si>
  <si>
    <t>ห้างหุ้นส่วนจำกัด</t>
  </si>
  <si>
    <t>บริษัทจำกัด</t>
  </si>
  <si>
    <t>รวมยอด</t>
  </si>
  <si>
    <t>ประเภทการจดทะเบียน Type of Registration</t>
  </si>
  <si>
    <t>Table 14.4</t>
  </si>
  <si>
    <t>ตาราง 14.4</t>
  </si>
  <si>
    <t xml:space="preserve"> Kham Thale So District</t>
  </si>
  <si>
    <t>อำเภอขามทะเลสอ</t>
  </si>
  <si>
    <t xml:space="preserve"> Sung Noen District</t>
  </si>
  <si>
    <t>อำเภอสูงเนิน</t>
  </si>
  <si>
    <t xml:space="preserve"> Chum Phuang District</t>
  </si>
  <si>
    <t>อำเภอชุมพวง</t>
  </si>
  <si>
    <t xml:space="preserve"> Huai Thalaeng District</t>
  </si>
  <si>
    <t>อำเภอห้วยแถลง</t>
  </si>
  <si>
    <t xml:space="preserve"> Phimai District</t>
  </si>
  <si>
    <t>อำเภอพิมาย</t>
  </si>
  <si>
    <t xml:space="preserve"> Pak Thong Chai District</t>
  </si>
  <si>
    <t>อำเภอปักธงชัย</t>
  </si>
  <si>
    <t xml:space="preserve"> Prathai District</t>
  </si>
  <si>
    <t>อำเภอประทาย</t>
  </si>
  <si>
    <t xml:space="preserve"> Bua Yai District</t>
  </si>
  <si>
    <t>อำเภอบัวใหญ่</t>
  </si>
  <si>
    <t xml:space="preserve"> Kham Sakaesaeng District</t>
  </si>
  <si>
    <t>อำเภอขามสะแกแสง</t>
  </si>
  <si>
    <t xml:space="preserve"> Non Sung District</t>
  </si>
  <si>
    <t>อำเภอโนนสูง</t>
  </si>
  <si>
    <t xml:space="preserve"> Non Thai District</t>
  </si>
  <si>
    <t>อำเภอโนนไทย</t>
  </si>
  <si>
    <t xml:space="preserve"> Dan Khun Thot District</t>
  </si>
  <si>
    <t>อำเภอด่านขุนทด</t>
  </si>
  <si>
    <t xml:space="preserve"> Chok Chai District</t>
  </si>
  <si>
    <t>อำเภอโชคชัย</t>
  </si>
  <si>
    <t xml:space="preserve"> Chakkarat District</t>
  </si>
  <si>
    <t>อำเภอจักราช</t>
  </si>
  <si>
    <t xml:space="preserve"> Ban Lueam District</t>
  </si>
  <si>
    <t>อำเภอบ้านเหลื่อม</t>
  </si>
  <si>
    <t xml:space="preserve"> Khong District</t>
  </si>
  <si>
    <t>อำเภอคง</t>
  </si>
  <si>
    <t xml:space="preserve"> Soeng Sang District</t>
  </si>
  <si>
    <t>อำเภอเสิงสาง</t>
  </si>
  <si>
    <t xml:space="preserve"> Khon Buri District</t>
  </si>
  <si>
    <t>อำเภอครบุรี</t>
  </si>
  <si>
    <t xml:space="preserve"> Mueang Nakhon Ratchasima District</t>
  </si>
  <si>
    <t>อำเภอเมืองนครราชสีมา</t>
  </si>
  <si>
    <t>Table 14.2</t>
  </si>
  <si>
    <t>ตาราง 14.2</t>
  </si>
  <si>
    <t>Food and Drug Adminstration,  Ministry of Public Heath</t>
  </si>
  <si>
    <t>Source:</t>
  </si>
  <si>
    <t>สำนักงานคณะกรรมการอาหารและยา  กระทรวงสาธารณสุข</t>
  </si>
  <si>
    <t>ที่มา:</t>
  </si>
  <si>
    <t>2560 (2017)</t>
  </si>
  <si>
    <t>2559 (2016)</t>
  </si>
  <si>
    <t>2558 (2015)</t>
  </si>
  <si>
    <t>2557 (2014)</t>
  </si>
  <si>
    <t>2556 (2013)</t>
  </si>
  <si>
    <t>2555 (2012)</t>
  </si>
  <si>
    <t>2554 (2011)</t>
  </si>
  <si>
    <t>Kingdom.</t>
  </si>
  <si>
    <t>drug.</t>
  </si>
  <si>
    <t>veterinary use.</t>
  </si>
  <si>
    <t>modern drug.</t>
  </si>
  <si>
    <t xml:space="preserve">into the </t>
  </si>
  <si>
    <t>traditional</t>
  </si>
  <si>
    <t xml:space="preserve">traditional </t>
  </si>
  <si>
    <t>into the</t>
  </si>
  <si>
    <t>modern</t>
  </si>
  <si>
    <t xml:space="preserve">for </t>
  </si>
  <si>
    <t>specially-controlled</t>
  </si>
  <si>
    <t xml:space="preserve">to sell </t>
  </si>
  <si>
    <t xml:space="preserve">drug </t>
  </si>
  <si>
    <t xml:space="preserve">to produce </t>
  </si>
  <si>
    <t>to sell</t>
  </si>
  <si>
    <t xml:space="preserve">order drug </t>
  </si>
  <si>
    <t xml:space="preserve">produce </t>
  </si>
  <si>
    <t xml:space="preserve"> modern drug</t>
  </si>
  <si>
    <t xml:space="preserve">dangerous or </t>
  </si>
  <si>
    <t xml:space="preserve"> A licence</t>
  </si>
  <si>
    <t>A licence</t>
  </si>
  <si>
    <t xml:space="preserve"> import or</t>
  </si>
  <si>
    <t xml:space="preserve"> A licence to </t>
  </si>
  <si>
    <t>ready-packed</t>
  </si>
  <si>
    <t>which are not</t>
  </si>
  <si>
    <t>ขย1.</t>
  </si>
  <si>
    <t xml:space="preserve">or order </t>
  </si>
  <si>
    <t>ผยบ.</t>
  </si>
  <si>
    <t>ขยบ.</t>
  </si>
  <si>
    <t>A licence to</t>
  </si>
  <si>
    <t>ผย1.</t>
  </si>
  <si>
    <t>only</t>
  </si>
  <si>
    <t>modern drugs</t>
  </si>
  <si>
    <t>Year</t>
  </si>
  <si>
    <t xml:space="preserve">to import </t>
  </si>
  <si>
    <t>นย1.</t>
  </si>
  <si>
    <t xml:space="preserve"> to sell </t>
  </si>
  <si>
    <t xml:space="preserve">only ready-packed </t>
  </si>
  <si>
    <t>ปี</t>
  </si>
  <si>
    <t xml:space="preserve">A licence </t>
  </si>
  <si>
    <t xml:space="preserve">A licence to sell </t>
  </si>
  <si>
    <t>นยบ.</t>
  </si>
  <si>
    <t>ขย3.</t>
  </si>
  <si>
    <t>ขย2.</t>
  </si>
  <si>
    <t>Traditional drug</t>
  </si>
  <si>
    <t>Modern drug</t>
  </si>
  <si>
    <t>ยาแผนโบราณ</t>
  </si>
  <si>
    <t>ยาแผนปัจจุบัน</t>
  </si>
  <si>
    <t>Table 14.6</t>
  </si>
  <si>
    <t>ตาราง 14.6</t>
  </si>
  <si>
    <t>Source:   Nakhon Ratchasima Provincial  Business Development Office</t>
  </si>
  <si>
    <t>2553 (2010)</t>
  </si>
  <si>
    <t>2552 (2009)</t>
  </si>
  <si>
    <t>2551 (2008)</t>
  </si>
  <si>
    <t>2550 (2007)</t>
  </si>
  <si>
    <t>2549 (2006)</t>
  </si>
  <si>
    <t>Source:    Nakhon Ratchasima  Provincial  Business Development Office</t>
  </si>
  <si>
    <t>Activities of extraterritorial organizations and bodies</t>
  </si>
  <si>
    <t>กิจกรรมขององค์การระหว่างประเทศ และภาคีสมาชิก</t>
  </si>
  <si>
    <t xml:space="preserve">    activities of households for own use</t>
  </si>
  <si>
    <t xml:space="preserve">    สินค้า และบริการที่ทำขึ้นเองเพื่อใช้ในครัวเรือน</t>
  </si>
  <si>
    <t xml:space="preserve">Undifferentiated goods and services-producing </t>
  </si>
  <si>
    <t>กิจกรรมการจ้างงานในครัวเรือน กิจกรรมการผลิต</t>
  </si>
  <si>
    <t xml:space="preserve">Activities of households as employers; </t>
  </si>
  <si>
    <t>Other service activities</t>
  </si>
  <si>
    <t>กิจกรรมการบริการด้านอื่นๆ</t>
  </si>
  <si>
    <t>Arts, entertainment and recreation</t>
  </si>
  <si>
    <t>ศิลปะ ความบันเทิง และนันทนาการ</t>
  </si>
  <si>
    <t>Human health and social work activities</t>
  </si>
  <si>
    <t>กิจกรรมด้านสุขภาพ และงานสังคมสงเคราะห์</t>
  </si>
  <si>
    <t>Education</t>
  </si>
  <si>
    <t>การศึกษา</t>
  </si>
  <si>
    <t xml:space="preserve">    compulsory social security</t>
  </si>
  <si>
    <t xml:space="preserve">    การประกันสังคมภาคบังคับ</t>
  </si>
  <si>
    <t xml:space="preserve">Public administration and defence; </t>
  </si>
  <si>
    <t>การบริหารราชการ การป้องกันประเทศ และ</t>
  </si>
  <si>
    <t>Administrative and support service activities</t>
  </si>
  <si>
    <t>กิจกรรมการบริหาร และบริการสนับสนุน</t>
  </si>
  <si>
    <t>Professional, scientific and technical activities</t>
  </si>
  <si>
    <t>กิจกรรมวิชาชีพ วิทยาศาสตร์ และกิจกรรมทางวิชาการ</t>
  </si>
  <si>
    <t>Real estate activities</t>
  </si>
  <si>
    <t>กิจกรรมเกี่ยวกับอสังหาริมทรัพย์</t>
  </si>
  <si>
    <t>Financial and insurance activities</t>
  </si>
  <si>
    <t>กิจกรรมทางการเงิน และการประกันภัย</t>
  </si>
  <si>
    <t>Information and communication</t>
  </si>
  <si>
    <t>ข้อมูลข่าวสาร และการสื่อสาร</t>
  </si>
  <si>
    <t>Accommodation and food service activities</t>
  </si>
  <si>
    <t>ที่พักแรม และบริการด้านอาหาร</t>
  </si>
  <si>
    <t>Transportation and storage</t>
  </si>
  <si>
    <t xml:space="preserve">การขนส่ง และสถานที่เก็บสินค้า </t>
  </si>
  <si>
    <t xml:space="preserve">    vehicles and motorcycles</t>
  </si>
  <si>
    <t xml:space="preserve">    และจักรยานยนต์</t>
  </si>
  <si>
    <t xml:space="preserve">Wholesale and retail trade; repair of motor </t>
  </si>
  <si>
    <t>การขายส่ง และการขายปลีก การซ่อมยานยนต์</t>
  </si>
  <si>
    <t>Construction</t>
  </si>
  <si>
    <t>การก่อสร้าง</t>
  </si>
  <si>
    <t xml:space="preserve">    and remediation activities</t>
  </si>
  <si>
    <t xml:space="preserve">    รวมถึงกิจกรรมที่เกี่ยวข้อง</t>
  </si>
  <si>
    <t xml:space="preserve">Water supply; sewerage, waste management </t>
  </si>
  <si>
    <t>การจัดหาน้ำ การจัดการน้ำเสีย และของเสีย</t>
  </si>
  <si>
    <t>Electricity, gas, steam and air conditioning supply</t>
  </si>
  <si>
    <t>ไฟฟ้า ก๊าซ ไอน้ำ และระบบการปรับอากาศ</t>
  </si>
  <si>
    <t>Manufacturing</t>
  </si>
  <si>
    <t>การผลิต</t>
  </si>
  <si>
    <t>Mining and quarrying</t>
  </si>
  <si>
    <t>การทำเหมืองแร่ และเหมืองหิน</t>
  </si>
  <si>
    <t>Agriculture, forestry and fishing</t>
  </si>
  <si>
    <t>เกษตรกรรม การป่าไม้ และการประมง</t>
  </si>
  <si>
    <t>limited</t>
  </si>
  <si>
    <t>partnership</t>
  </si>
  <si>
    <t>Public company</t>
  </si>
  <si>
    <t>Ordinary</t>
  </si>
  <si>
    <t>Limited</t>
  </si>
  <si>
    <t>Company</t>
  </si>
  <si>
    <t>Category</t>
  </si>
  <si>
    <t>จำกัด</t>
  </si>
  <si>
    <t>สามัญนิติบุคคล</t>
  </si>
  <si>
    <t>หมวดธุรกิจ</t>
  </si>
  <si>
    <t>บริษัทมหาชน</t>
  </si>
  <si>
    <t>ห้างหุ้นส่วน</t>
  </si>
  <si>
    <t>บริษัท</t>
  </si>
  <si>
    <t>Table 14.3</t>
  </si>
  <si>
    <t>ตาราง 14.3</t>
  </si>
  <si>
    <t xml:space="preserve">               </t>
  </si>
  <si>
    <t xml:space="preserve">              </t>
  </si>
  <si>
    <t>Source:   Nakhon Ratchasima  Provincial  Business Development Office</t>
  </si>
  <si>
    <t xml:space="preserve">    undifferentiated goods and services-producing </t>
  </si>
  <si>
    <t>Table 14.5</t>
  </si>
  <si>
    <t>ตาราง 14.5</t>
  </si>
  <si>
    <r>
      <t xml:space="preserve">ที่มา: สำนักดัชนีเศรษฐกิจการค้า  สำนักงานปลัดกระทรวง  กระทรวงพาณิชย์                                         </t>
    </r>
    <r>
      <rPr>
        <sz val="12"/>
        <rFont val="TH SarabunPSK"/>
        <family val="2"/>
      </rPr>
      <t>Source: Bureau of Trade and Economic Indices, Office of the Permanent Secretary, Ministry of Commerce</t>
    </r>
  </si>
  <si>
    <r>
      <t xml:space="preserve">  1/  ดัชนีราคาผู้บริโภคพื้นฐาน คือดัชนีราคาผู้บริโภคทั่วไปที่หักรายการสินค้ากลุ่มอาหารสดและพลังงาน            1/  </t>
    </r>
    <r>
      <rPr>
        <sz val="12"/>
        <rFont val="TH SarabunPSK"/>
        <family val="2"/>
      </rPr>
      <t xml:space="preserve">The core consumer price index is the general consumer price index excluding raw food and energy items. </t>
    </r>
  </si>
  <si>
    <t>Energy</t>
  </si>
  <si>
    <t>พลังงาน</t>
  </si>
  <si>
    <t>Raw food</t>
  </si>
  <si>
    <t>อาหารสด</t>
  </si>
  <si>
    <t>Raw food and energy</t>
  </si>
  <si>
    <t>กลุ่มอาหารสด และพลังงาน</t>
  </si>
  <si>
    <r>
      <t xml:space="preserve">Core consumer price index </t>
    </r>
    <r>
      <rPr>
        <b/>
        <vertAlign val="superscript"/>
        <sz val="10"/>
        <rFont val="TH SarabunPSK"/>
        <family val="2"/>
      </rPr>
      <t>1/</t>
    </r>
  </si>
  <si>
    <r>
      <t xml:space="preserve">ดัชนีราคาผู้บริโภคพื้นฐาน </t>
    </r>
    <r>
      <rPr>
        <b/>
        <vertAlign val="superscript"/>
        <sz val="11"/>
        <rFont val="TH SarabunPSK"/>
        <family val="2"/>
      </rPr>
      <t>1/</t>
    </r>
  </si>
  <si>
    <t>Tobacco and alcoholic beverages</t>
  </si>
  <si>
    <t>หมวดยาสูบ และเครื่องดื่มมีแอลกอฮอล์</t>
  </si>
  <si>
    <t>Recreation and education</t>
  </si>
  <si>
    <t>หมวดการบันเทิง การอ่าน และการศึกษา</t>
  </si>
  <si>
    <t>Transportation and communication</t>
  </si>
  <si>
    <t>หมวดพาหนะ การขนส่ง และการสื่อสาร</t>
  </si>
  <si>
    <t>Medical and personal care</t>
  </si>
  <si>
    <t>หมวดการตรวจรักษา และบริการส่วนบุคคล</t>
  </si>
  <si>
    <t>Housing and furnishing</t>
  </si>
  <si>
    <t>หมวดเคหสถาน</t>
  </si>
  <si>
    <t>Apparel and footware</t>
  </si>
  <si>
    <t>หมวดเครื่องนุ่งห่ม และรองเท้า</t>
  </si>
  <si>
    <t>Non-food and beverages</t>
  </si>
  <si>
    <t>หมวดอื่นๆ ไม่ใช่อาหารและเครื่องดื่ม</t>
  </si>
  <si>
    <t>Food away from home</t>
  </si>
  <si>
    <t>อาหารบริโภค-นอกบ้าน</t>
  </si>
  <si>
    <t>Prepared food at home</t>
  </si>
  <si>
    <t>อาหารบริโภค-ในบ้าน</t>
  </si>
  <si>
    <t>Non-alcoholic beverages</t>
  </si>
  <si>
    <t>เครื่องดื่มไม่มีแอลกอฮอล์</t>
  </si>
  <si>
    <t>Seasonings and condiments</t>
  </si>
  <si>
    <t>เครื่องประกอบอาหาร</t>
  </si>
  <si>
    <t>Vegetables and fruits</t>
  </si>
  <si>
    <t>ผัก และผลไม้</t>
  </si>
  <si>
    <t>Eggs and dairy products</t>
  </si>
  <si>
    <t>ไข่ และผลิตภัณฑ์นม</t>
  </si>
  <si>
    <t>Meat, poultry and fish</t>
  </si>
  <si>
    <t>เนื้อสัตว์ เป็ดไก่ และสัตว์น้ำ</t>
  </si>
  <si>
    <t>Rice flour and cereal products</t>
  </si>
  <si>
    <t>ข้าว แป้ง และผลิตภัณฑ์จากแป้ง</t>
  </si>
  <si>
    <t>Food and beverages</t>
  </si>
  <si>
    <t>หมวดอาหารและเครื่องดื่ม</t>
  </si>
  <si>
    <t>All commodities</t>
  </si>
  <si>
    <t>รวมทุกรายการ</t>
  </si>
  <si>
    <t>(2016)</t>
  </si>
  <si>
    <t>(2015)</t>
  </si>
  <si>
    <t>(2014)</t>
  </si>
  <si>
    <t>Weight</t>
  </si>
  <si>
    <t>2559</t>
  </si>
  <si>
    <t>2558</t>
  </si>
  <si>
    <t>2557</t>
  </si>
  <si>
    <t>น้ำหนักปีฐาน</t>
  </si>
  <si>
    <t>Inflation Rate</t>
  </si>
  <si>
    <t>General Consumer Price Index</t>
  </si>
  <si>
    <t>สัดส่วน</t>
  </si>
  <si>
    <t>Commodity group</t>
  </si>
  <si>
    <t>อัตราเงินเฟ้อ</t>
  </si>
  <si>
    <t>หมวดสินค้า</t>
  </si>
  <si>
    <t>[2558 (2015)= 100]</t>
  </si>
  <si>
    <t>Source:  Bureau of Trade and Economic Indices, Office of the Permanent Secretary, Ministry of Commerce</t>
  </si>
  <si>
    <t xml:space="preserve">        ที่มา:   สำนักดัชนีเศรษฐกิจการค้า  สำนักงานปลัดกระทรวง  กระทรวงพาณิชย์</t>
  </si>
  <si>
    <t>Buengkhan</t>
  </si>
  <si>
    <t>บึงกาฬ</t>
  </si>
  <si>
    <t>Mukdahan</t>
  </si>
  <si>
    <t>มุกดาหาร</t>
  </si>
  <si>
    <t>Nakhon Phanom</t>
  </si>
  <si>
    <t>นครพนม</t>
  </si>
  <si>
    <t>Sakon Nakhon</t>
  </si>
  <si>
    <t>สกลนคร</t>
  </si>
  <si>
    <t>Kalasin</t>
  </si>
  <si>
    <t>กาฬสินธุ์</t>
  </si>
  <si>
    <t>Roi Et</t>
  </si>
  <si>
    <t>ร้อยเอ็ด</t>
  </si>
  <si>
    <t>Maha Sarakham</t>
  </si>
  <si>
    <t>มหาสารคาม</t>
  </si>
  <si>
    <t>Nong Khai</t>
  </si>
  <si>
    <t>หนองคาย</t>
  </si>
  <si>
    <t>Loei</t>
  </si>
  <si>
    <t>เลย</t>
  </si>
  <si>
    <t>Udon Thani</t>
  </si>
  <si>
    <t>อุดรธานี</t>
  </si>
  <si>
    <t>Khon Kaen</t>
  </si>
  <si>
    <t>ขอนแก่น</t>
  </si>
  <si>
    <t>Nong Bua Lam Phu</t>
  </si>
  <si>
    <t>หนองบัวลำภู</t>
  </si>
  <si>
    <t>Amnat Charoen</t>
  </si>
  <si>
    <t>อำนาจเจริญ</t>
  </si>
  <si>
    <t>Chaiyaphum</t>
  </si>
  <si>
    <t>ชัยภูมิ</t>
  </si>
  <si>
    <t>Yasothon</t>
  </si>
  <si>
    <t>ยโสธร</t>
  </si>
  <si>
    <t>Ubon Ratchathani</t>
  </si>
  <si>
    <t>อุบลราชธานี</t>
  </si>
  <si>
    <t>Si Sa Ket</t>
  </si>
  <si>
    <t>ศรีสะเกษ</t>
  </si>
  <si>
    <t>Surin</t>
  </si>
  <si>
    <t>สุรินทร์</t>
  </si>
  <si>
    <t>Buri Ram</t>
  </si>
  <si>
    <t>บุรีรัมย์</t>
  </si>
  <si>
    <t>Nakhon Ratchasima</t>
  </si>
  <si>
    <t>นครราชสีมา</t>
  </si>
  <si>
    <t>Northeastern  Region</t>
  </si>
  <si>
    <t>ภาคตะวันออกเฉียงเหนือ</t>
  </si>
  <si>
    <t>Whole Kingdom</t>
  </si>
  <si>
    <t>ทั่วราชอาณาจักร</t>
  </si>
  <si>
    <t>Province</t>
  </si>
  <si>
    <t>จังหวัด</t>
  </si>
  <si>
    <t>ดัชนีราคาผู้บริโภคทั่วไป</t>
  </si>
  <si>
    <t>2560</t>
  </si>
  <si>
    <t>(2017)</t>
  </si>
  <si>
    <t>101.7</t>
  </si>
  <si>
    <t>99.3</t>
  </si>
  <si>
    <t>101.2</t>
  </si>
  <si>
    <t>101.5</t>
  </si>
  <si>
    <t>101.8</t>
  </si>
  <si>
    <t>99.7</t>
  </si>
  <si>
    <t>102.3</t>
  </si>
  <si>
    <t>103.0</t>
  </si>
  <si>
    <t>102.0</t>
  </si>
  <si>
    <t xml:space="preserve">ดัชนีราคาผู้บริโภคทั่วไป </t>
  </si>
  <si>
    <t>ตาราง 14.1</t>
  </si>
  <si>
    <t>Table 14.1</t>
  </si>
  <si>
    <t>ตาราง 14.8</t>
  </si>
  <si>
    <t>Table 14.8</t>
  </si>
  <si>
    <t>ตาราง 14.7</t>
  </si>
  <si>
    <t>Table 14.7</t>
  </si>
  <si>
    <t>2561 (2018)</t>
  </si>
  <si>
    <t>ใบอนุญาตประกอบธุรกิจเกี่ยวกับยา พ.ศ. 2556-2561</t>
  </si>
  <si>
    <t>Licence Concerning Drug:  2013-2018</t>
  </si>
  <si>
    <t>New Registered of Juristic Person and Authorized Capital by Type of Registration and District: 2018 (ต่อ)</t>
  </si>
  <si>
    <t>ทะเบียนนิติบุคคลใหม่ และทุนจดทะเบียน จำแนกตามประเภทการจดทะเบียน เป็นรายอำเภอ พ.ศ. 2561  (ต่อ)</t>
  </si>
  <si>
    <t>New Registered of Juristic Person and Authorized Capital by Type of Registration and District: 2018</t>
  </si>
  <si>
    <t>ทะเบียนนิติบุคคลใหม่ และทุนจดทะเบียน จำแนกตามประเภทการจดทะเบียน เป็นรายอำเภอ พ.ศ. 2561</t>
  </si>
  <si>
    <t>New Registered of Juristic Person by Type of Registration and Category: 2018</t>
  </si>
  <si>
    <t>ทะเบียนนิติบุคคลใหม่ จำแนกตามประเภทการจดทะเบียน และหมวดธุรกิจ พ.ศ. 2561</t>
  </si>
  <si>
    <t>(2018)</t>
  </si>
  <si>
    <t>2561</t>
  </si>
  <si>
    <t>General Consumer Price Index by Province of Northeastern  Region: 2014-2018</t>
  </si>
  <si>
    <t>ดัชนีราคาผู้บริโภคทั่วไป เป็นรายจังหวัด ภาคตะวันออกเฉียงเหนือ พ.ศ. 2557-2561</t>
  </si>
  <si>
    <t>General Consumer Price Index by Commodity Group: 2014-2018</t>
  </si>
  <si>
    <t>ดัชนีราคาผู้บริโภคทั่วไป จำแนกตามหมวดสินค้า พ.ศ. 2557-2561</t>
  </si>
  <si>
    <t>ทะเบียนนิติบุคคลที่คงอยู่ จำแนกตามประเภทการจดทะเบียน และหมวดธุรกิจ พ.ศ. 2561</t>
  </si>
  <si>
    <t>Registered of Juristic Person by Type of Registration and Category: 2018</t>
  </si>
  <si>
    <t>ทะเบียนนิติบุคคลที่คงอยู่ และทุนจดทะเบียน จำแนกตามประเภทการจดทะเบียน เป็นรายอำเภอ พ.ศ. 2561</t>
  </si>
  <si>
    <t>Registered of Juristic Person and Authorized Capital by Type of Registration and District: 2018</t>
  </si>
  <si>
    <t>ทะเบียนนิติบุคคลที่คงอยู่ และทุนจดทะเบียน จำแนกตามประเภทการจดทะเบียน เป็นรายอำเภอ พ.ศ. 2561  (ต่อ)</t>
  </si>
  <si>
    <t>Registered of Juristic Person and Authorized Capital by Type of Registration and District: 2018  (Cont.)</t>
  </si>
  <si>
    <t>ทะเบียนนิติบุคคลที่คงอยู่ และทุนจดทะเบียน จำแนกตามประเภทการจดทะเบียน พ.ศ. 2554-2561</t>
  </si>
  <si>
    <t>Registered of Juristic Person and Authorized Capital by Type of Registration: 2011-2018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</si>
</sst>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41" formatCode="_-* #,##0_-;\-* #,##0_-;_-* &quot;-&quot;_-;_-@_-"/>
    <numFmt numFmtId="43" formatCode="_-* #,##0.00_-;\-* #,##0.00_-;_-* &quot;-&quot;??_-;_-@_-"/>
    <numFmt numFmtId="187" formatCode="_-* #,##0_-;\-* #,##0_-;_-* &quot;-&quot;??_-;_-@_-"/>
    <numFmt numFmtId="188" formatCode="_-* #,##0.0000_-;\-* #,##0.0000_-;_-* &quot;-&quot;??_-;_-@_-"/>
    <numFmt numFmtId="189" formatCode="_(* #,##0_);_(* \(#,##0\);_(* &quot;-&quot;_);_(@_)"/>
    <numFmt numFmtId="190" formatCode="_-* #,##0.0_-;\-* #,##0.0_-;_-* &quot;-&quot;??_-;_-@_-"/>
    <numFmt numFmtId="191" formatCode="_-* #,##0.0_-;\-* #,##0.0_-;_-* &quot;-&quot;_-;_-@_-"/>
    <numFmt numFmtId="192" formatCode="_(* #,##0_);_(* \(#,##0\);_(* &quot;-&quot;??_);_(@_)"/>
    <numFmt numFmtId="193" formatCode="0.0"/>
    <numFmt numFmtId="194" formatCode="_(* #,##0.0_);_(* \(#,##0.0\);_(* &quot;-&quot;??_);_(@_)"/>
    <numFmt numFmtId="195" formatCode="#,##0.0;\-#,##0.0"/>
    <numFmt numFmtId="196" formatCode="#,##0.0"/>
  </numFmts>
  <fonts count="31" x14ac:knownFonts="1">
    <font>
      <sz val="11"/>
      <color theme="1"/>
      <name val="Tahoma"/>
      <family val="2"/>
      <charset val="222"/>
      <scheme val="minor"/>
    </font>
    <font>
      <sz val="14"/>
      <name val="Cordia New"/>
      <charset val="222"/>
    </font>
    <font>
      <sz val="14"/>
      <name val="TH SarabunPSK"/>
      <family val="2"/>
    </font>
    <font>
      <sz val="14"/>
      <name val="Cordia New"/>
      <family val="2"/>
    </font>
    <font>
      <sz val="13"/>
      <name val="TH SarabunPSK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vertAlign val="superscript"/>
      <sz val="13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14"/>
      <name val="AngsanaUPC"/>
      <family val="1"/>
    </font>
    <font>
      <sz val="10"/>
      <color indexed="8"/>
      <name val="MS Sans Serif"/>
      <family val="2"/>
      <charset val="222"/>
    </font>
    <font>
      <sz val="12"/>
      <name val="TH SarabunPSK"/>
      <family val="2"/>
    </font>
    <font>
      <b/>
      <sz val="9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b/>
      <sz val="12"/>
      <name val="TH SarabunPSK"/>
      <family val="2"/>
    </font>
    <font>
      <sz val="11.5"/>
      <name val="TH SarabunPSK"/>
      <family val="2"/>
    </font>
    <font>
      <b/>
      <sz val="11.5"/>
      <name val="TH SarabunPSK"/>
      <family val="2"/>
    </font>
    <font>
      <b/>
      <vertAlign val="superscript"/>
      <sz val="10"/>
      <name val="TH SarabunPSK"/>
      <family val="2"/>
    </font>
    <font>
      <b/>
      <vertAlign val="superscript"/>
      <sz val="11"/>
      <name val="TH SarabunPSK"/>
      <family val="2"/>
    </font>
    <font>
      <sz val="10"/>
      <name val="TH SarabunPSK"/>
      <family val="2"/>
    </font>
    <font>
      <sz val="12"/>
      <color theme="1"/>
      <name val="TH SarabunPSK"/>
      <family val="2"/>
    </font>
    <font>
      <sz val="12"/>
      <color rgb="FFFF0000"/>
      <name val="TH SarabunPSK"/>
      <family val="2"/>
    </font>
    <font>
      <sz val="16"/>
      <name val="Angsana New"/>
      <family val="1"/>
    </font>
    <font>
      <sz val="11"/>
      <color theme="1"/>
      <name val="Tahoma"/>
      <family val="2"/>
      <charset val="222"/>
      <scheme val="minor"/>
    </font>
    <font>
      <sz val="14"/>
      <name val="CordiaUPC"/>
      <family val="2"/>
    </font>
    <font>
      <sz val="14"/>
      <name val="Angsana New"/>
      <family val="1"/>
    </font>
    <font>
      <sz val="16"/>
      <name val="AngsanaUPC"/>
      <family val="1"/>
      <charset val="222"/>
    </font>
    <font>
      <sz val="16"/>
      <color theme="1"/>
      <name val="BrowalliaUPC"/>
      <family val="2"/>
      <charset val="222"/>
    </font>
    <font>
      <sz val="11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7">
    <xf numFmtId="0" fontId="0" fillId="0" borderId="0"/>
    <xf numFmtId="0" fontId="1" fillId="0" borderId="0"/>
    <xf numFmtId="0" fontId="3" fillId="0" borderId="0"/>
    <xf numFmtId="43" fontId="3" fillId="0" borderId="0" applyFont="0" applyFill="0" applyBorder="0" applyAlignment="0" applyProtection="0"/>
    <xf numFmtId="0" fontId="10" fillId="0" borderId="0"/>
    <xf numFmtId="0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1" fillId="0" borderId="0"/>
    <xf numFmtId="187" fontId="10" fillId="0" borderId="0" applyFont="0" applyFill="0" applyBorder="0" applyAlignment="0" applyProtection="0"/>
    <xf numFmtId="0" fontId="1" fillId="0" borderId="0"/>
    <xf numFmtId="0" fontId="24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26" fillId="0" borderId="0"/>
    <xf numFmtId="43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8" fillId="0" borderId="0"/>
    <xf numFmtId="0" fontId="28" fillId="0" borderId="0"/>
    <xf numFmtId="0" fontId="27" fillId="0" borderId="0"/>
    <xf numFmtId="0" fontId="29" fillId="0" borderId="0"/>
    <xf numFmtId="0" fontId="1" fillId="0" borderId="0"/>
    <xf numFmtId="0" fontId="27" fillId="0" borderId="0"/>
    <xf numFmtId="0" fontId="30" fillId="0" borderId="0"/>
  </cellStyleXfs>
  <cellXfs count="440">
    <xf numFmtId="0" fontId="0" fillId="0" borderId="0" xfId="0"/>
    <xf numFmtId="0" fontId="2" fillId="0" borderId="0" xfId="1" applyFont="1" applyBorder="1"/>
    <xf numFmtId="0" fontId="2" fillId="0" borderId="0" xfId="1" applyFont="1"/>
    <xf numFmtId="0" fontId="2" fillId="0" borderId="0" xfId="2" applyFont="1"/>
    <xf numFmtId="0" fontId="4" fillId="0" borderId="0" xfId="2" applyFont="1"/>
    <xf numFmtId="0" fontId="4" fillId="0" borderId="0" xfId="2" applyFont="1" applyAlignment="1">
      <alignment vertical="center"/>
    </xf>
    <xf numFmtId="0" fontId="4" fillId="0" borderId="0" xfId="2" applyFont="1" applyBorder="1"/>
    <xf numFmtId="0" fontId="4" fillId="0" borderId="0" xfId="1" applyFont="1"/>
    <xf numFmtId="0" fontId="2" fillId="0" borderId="1" xfId="2" applyFont="1" applyBorder="1"/>
    <xf numFmtId="0" fontId="2" fillId="0" borderId="2" xfId="2" applyFont="1" applyBorder="1"/>
    <xf numFmtId="0" fontId="2" fillId="0" borderId="3" xfId="2" applyFont="1" applyBorder="1"/>
    <xf numFmtId="0" fontId="2" fillId="0" borderId="4" xfId="2" applyFont="1" applyBorder="1"/>
    <xf numFmtId="0" fontId="2" fillId="0" borderId="5" xfId="2" applyFont="1" applyBorder="1" applyAlignment="1">
      <alignment horizontal="left"/>
    </xf>
    <xf numFmtId="188" fontId="2" fillId="0" borderId="5" xfId="2" applyNumberFormat="1" applyFont="1" applyBorder="1" applyAlignment="1">
      <alignment horizontal="right"/>
    </xf>
    <xf numFmtId="187" fontId="2" fillId="0" borderId="6" xfId="3" applyNumberFormat="1" applyFont="1" applyBorder="1" applyAlignment="1">
      <alignment horizontal="right"/>
    </xf>
    <xf numFmtId="0" fontId="5" fillId="0" borderId="7" xfId="2" applyFont="1" applyBorder="1" applyAlignment="1">
      <alignment horizontal="center"/>
    </xf>
    <xf numFmtId="0" fontId="5" fillId="0" borderId="0" xfId="2" applyFont="1" applyBorder="1" applyAlignment="1">
      <alignment horizontal="center"/>
    </xf>
    <xf numFmtId="0" fontId="2" fillId="0" borderId="0" xfId="2" applyFont="1" applyBorder="1" applyAlignment="1">
      <alignment horizontal="left"/>
    </xf>
    <xf numFmtId="0" fontId="6" fillId="0" borderId="0" xfId="1" applyFont="1" applyBorder="1"/>
    <xf numFmtId="0" fontId="4" fillId="0" borderId="0" xfId="1" applyFont="1" applyBorder="1"/>
    <xf numFmtId="0" fontId="5" fillId="0" borderId="0" xfId="1" applyFont="1" applyBorder="1"/>
    <xf numFmtId="0" fontId="4" fillId="0" borderId="2" xfId="1" applyFont="1" applyBorder="1" applyAlignment="1">
      <alignment horizontal="center"/>
    </xf>
    <xf numFmtId="0" fontId="4" fillId="0" borderId="1" xfId="1" applyFont="1" applyBorder="1" applyAlignment="1">
      <alignment horizontal="center"/>
    </xf>
    <xf numFmtId="0" fontId="4" fillId="0" borderId="5" xfId="1" applyFont="1" applyBorder="1"/>
    <xf numFmtId="0" fontId="4" fillId="0" borderId="8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4" fillId="0" borderId="5" xfId="1" applyFont="1" applyBorder="1" applyAlignment="1">
      <alignment horizontal="center"/>
    </xf>
    <xf numFmtId="0" fontId="4" fillId="0" borderId="0" xfId="1" applyFont="1" applyBorder="1" applyAlignment="1">
      <alignment vertical="center"/>
    </xf>
    <xf numFmtId="0" fontId="4" fillId="0" borderId="10" xfId="1" applyFont="1" applyBorder="1"/>
    <xf numFmtId="0" fontId="4" fillId="0" borderId="11" xfId="1" applyFont="1" applyBorder="1"/>
    <xf numFmtId="0" fontId="2" fillId="0" borderId="3" xfId="1" applyFont="1" applyBorder="1"/>
    <xf numFmtId="0" fontId="6" fillId="0" borderId="0" xfId="1" applyFont="1"/>
    <xf numFmtId="0" fontId="5" fillId="0" borderId="0" xfId="1" applyFont="1"/>
    <xf numFmtId="0" fontId="5" fillId="0" borderId="0" xfId="1" applyFont="1" applyAlignment="1">
      <alignment horizontal="center"/>
    </xf>
    <xf numFmtId="0" fontId="2" fillId="0" borderId="0" xfId="2" applyFont="1" applyBorder="1" applyAlignment="1">
      <alignment horizontal="right"/>
    </xf>
    <xf numFmtId="2" fontId="2" fillId="0" borderId="0" xfId="2" applyNumberFormat="1" applyFont="1" applyBorder="1" applyAlignment="1">
      <alignment horizontal="right"/>
    </xf>
    <xf numFmtId="188" fontId="2" fillId="0" borderId="0" xfId="2" applyNumberFormat="1" applyFont="1" applyBorder="1" applyAlignment="1">
      <alignment horizontal="right"/>
    </xf>
    <xf numFmtId="187" fontId="8" fillId="0" borderId="0" xfId="3" applyNumberFormat="1" applyFont="1" applyBorder="1" applyAlignment="1">
      <alignment horizontal="right"/>
    </xf>
    <xf numFmtId="187" fontId="2" fillId="0" borderId="0" xfId="3" applyNumberFormat="1" applyFont="1" applyBorder="1" applyAlignment="1">
      <alignment horizontal="right"/>
    </xf>
    <xf numFmtId="187" fontId="8" fillId="0" borderId="7" xfId="3" applyNumberFormat="1" applyFont="1" applyBorder="1" applyAlignment="1">
      <alignment horizontal="right"/>
    </xf>
    <xf numFmtId="0" fontId="4" fillId="0" borderId="0" xfId="2" applyFont="1" applyBorder="1" applyAlignment="1"/>
    <xf numFmtId="0" fontId="4" fillId="0" borderId="0" xfId="2" applyFont="1" applyAlignment="1"/>
    <xf numFmtId="0" fontId="6" fillId="0" borderId="5" xfId="2" applyFont="1" applyBorder="1" applyAlignment="1">
      <alignment horizontal="center"/>
    </xf>
    <xf numFmtId="188" fontId="5" fillId="0" borderId="5" xfId="2" applyNumberFormat="1" applyFont="1" applyBorder="1" applyAlignment="1">
      <alignment horizontal="right"/>
    </xf>
    <xf numFmtId="187" fontId="9" fillId="0" borderId="7" xfId="3" applyNumberFormat="1" applyFont="1" applyBorder="1" applyAlignment="1">
      <alignment horizontal="right"/>
    </xf>
    <xf numFmtId="187" fontId="5" fillId="0" borderId="6" xfId="3" applyNumberFormat="1" applyFont="1" applyBorder="1" applyAlignment="1">
      <alignment horizontal="right"/>
    </xf>
    <xf numFmtId="0" fontId="4" fillId="0" borderId="10" xfId="1" applyFont="1" applyBorder="1" applyAlignment="1">
      <alignment horizontal="center" vertical="center"/>
    </xf>
    <xf numFmtId="0" fontId="4" fillId="0" borderId="8" xfId="1" applyFont="1" applyBorder="1"/>
    <xf numFmtId="0" fontId="4" fillId="0" borderId="0" xfId="1" applyFont="1" applyAlignment="1">
      <alignment vertical="center"/>
    </xf>
    <xf numFmtId="0" fontId="2" fillId="0" borderId="1" xfId="1" applyFont="1" applyBorder="1"/>
    <xf numFmtId="0" fontId="2" fillId="0" borderId="2" xfId="1" applyFont="1" applyBorder="1"/>
    <xf numFmtId="0" fontId="2" fillId="0" borderId="4" xfId="1" applyFont="1" applyBorder="1"/>
    <xf numFmtId="0" fontId="2" fillId="0" borderId="5" xfId="1" applyFont="1" applyBorder="1" applyAlignment="1">
      <alignment horizontal="left"/>
    </xf>
    <xf numFmtId="189" fontId="2" fillId="0" borderId="5" xfId="8" applyNumberFormat="1" applyFont="1" applyBorder="1" applyAlignment="1">
      <alignment horizontal="right"/>
    </xf>
    <xf numFmtId="187" fontId="2" fillId="0" borderId="5" xfId="8" applyNumberFormat="1" applyFont="1" applyBorder="1" applyAlignment="1">
      <alignment horizontal="right"/>
    </xf>
    <xf numFmtId="187" fontId="2" fillId="0" borderId="7" xfId="8" applyNumberFormat="1" applyFont="1" applyBorder="1" applyAlignment="1"/>
    <xf numFmtId="0" fontId="5" fillId="0" borderId="7" xfId="1" applyFont="1" applyBorder="1" applyAlignment="1">
      <alignment horizontal="center"/>
    </xf>
    <xf numFmtId="0" fontId="5" fillId="0" borderId="0" xfId="1" applyFont="1" applyBorder="1" applyAlignment="1">
      <alignment horizontal="center"/>
    </xf>
    <xf numFmtId="0" fontId="2" fillId="0" borderId="0" xfId="1" applyFont="1" applyBorder="1" applyAlignment="1">
      <alignment horizontal="left"/>
    </xf>
    <xf numFmtId="187" fontId="2" fillId="0" borderId="6" xfId="8" applyNumberFormat="1" applyFont="1" applyBorder="1" applyAlignment="1">
      <alignment horizontal="right"/>
    </xf>
    <xf numFmtId="190" fontId="2" fillId="0" borderId="7" xfId="8" applyNumberFormat="1" applyFont="1" applyBorder="1" applyAlignment="1"/>
    <xf numFmtId="41" fontId="2" fillId="0" borderId="7" xfId="8" applyNumberFormat="1" applyFont="1" applyBorder="1" applyAlignment="1"/>
    <xf numFmtId="41" fontId="2" fillId="0" borderId="7" xfId="1" applyNumberFormat="1" applyFont="1" applyBorder="1" applyAlignment="1">
      <alignment horizontal="center"/>
    </xf>
    <xf numFmtId="0" fontId="4" fillId="0" borderId="0" xfId="1" applyFont="1" applyBorder="1" applyAlignment="1"/>
    <xf numFmtId="0" fontId="4" fillId="0" borderId="0" xfId="1" applyFont="1" applyAlignment="1"/>
    <xf numFmtId="191" fontId="2" fillId="0" borderId="7" xfId="8" applyNumberFormat="1" applyFont="1" applyBorder="1" applyAlignment="1"/>
    <xf numFmtId="0" fontId="6" fillId="0" borderId="5" xfId="1" applyFont="1" applyBorder="1" applyAlignment="1">
      <alignment horizontal="center"/>
    </xf>
    <xf numFmtId="187" fontId="5" fillId="0" borderId="7" xfId="8" applyNumberFormat="1" applyFont="1" applyBorder="1" applyAlignment="1"/>
    <xf numFmtId="0" fontId="2" fillId="0" borderId="5" xfId="1" applyFont="1" applyBorder="1"/>
    <xf numFmtId="0" fontId="2" fillId="0" borderId="6" xfId="1" applyFont="1" applyBorder="1"/>
    <xf numFmtId="0" fontId="2" fillId="0" borderId="7" xfId="1" applyFont="1" applyBorder="1"/>
    <xf numFmtId="0" fontId="4" fillId="0" borderId="6" xfId="1" applyFont="1" applyBorder="1"/>
    <xf numFmtId="41" fontId="2" fillId="0" borderId="0" xfId="1" applyNumberFormat="1" applyFont="1" applyBorder="1"/>
    <xf numFmtId="0" fontId="4" fillId="0" borderId="10" xfId="1" applyFont="1" applyBorder="1" applyAlignment="1">
      <alignment horizontal="center" vertical="center"/>
    </xf>
    <xf numFmtId="192" fontId="12" fillId="0" borderId="0" xfId="10" applyNumberFormat="1" applyFont="1" applyFill="1" applyAlignment="1">
      <alignment vertical="center"/>
    </xf>
    <xf numFmtId="0" fontId="12" fillId="0" borderId="0" xfId="4" applyFont="1"/>
    <xf numFmtId="192" fontId="12" fillId="0" borderId="0" xfId="10" applyNumberFormat="1" applyFont="1" applyAlignment="1">
      <alignment vertical="center"/>
    </xf>
    <xf numFmtId="192" fontId="12" fillId="0" borderId="0" xfId="10" applyNumberFormat="1" applyFont="1" applyBorder="1" applyAlignment="1">
      <alignment vertical="center"/>
    </xf>
    <xf numFmtId="192" fontId="12" fillId="0" borderId="0" xfId="10" applyNumberFormat="1" applyFont="1" applyBorder="1" applyAlignment="1" applyProtection="1">
      <alignment vertical="center"/>
    </xf>
    <xf numFmtId="0" fontId="12" fillId="0" borderId="0" xfId="4" applyFont="1" applyAlignment="1">
      <alignment horizontal="right"/>
    </xf>
    <xf numFmtId="192" fontId="12" fillId="0" borderId="11" xfId="10" applyNumberFormat="1" applyFont="1" applyBorder="1" applyAlignment="1" applyProtection="1">
      <alignment vertical="center"/>
    </xf>
    <xf numFmtId="192" fontId="12" fillId="0" borderId="11" xfId="10" applyNumberFormat="1" applyFont="1" applyBorder="1" applyAlignment="1">
      <alignment vertical="center"/>
    </xf>
    <xf numFmtId="41" fontId="4" fillId="0" borderId="0" xfId="10" applyNumberFormat="1" applyFont="1" applyBorder="1" applyAlignment="1" applyProtection="1">
      <alignment vertical="center"/>
    </xf>
    <xf numFmtId="41" fontId="4" fillId="0" borderId="0" xfId="10" applyNumberFormat="1" applyFont="1" applyBorder="1" applyAlignment="1" applyProtection="1">
      <alignment horizontal="right" vertical="center"/>
    </xf>
    <xf numFmtId="41" fontId="4" fillId="0" borderId="7" xfId="10" applyNumberFormat="1" applyFont="1" applyBorder="1" applyAlignment="1" applyProtection="1">
      <alignment vertical="center"/>
    </xf>
    <xf numFmtId="41" fontId="4" fillId="0" borderId="5" xfId="10" applyNumberFormat="1" applyFont="1" applyBorder="1" applyAlignment="1" applyProtection="1">
      <alignment vertical="center"/>
    </xf>
    <xf numFmtId="41" fontId="4" fillId="0" borderId="5" xfId="10" applyNumberFormat="1" applyFont="1" applyBorder="1" applyAlignment="1" applyProtection="1">
      <alignment horizontal="center" vertical="center"/>
    </xf>
    <xf numFmtId="192" fontId="13" fillId="0" borderId="0" xfId="10" applyNumberFormat="1" applyFont="1" applyAlignment="1">
      <alignment vertical="center"/>
    </xf>
    <xf numFmtId="41" fontId="6" fillId="0" borderId="0" xfId="10" applyNumberFormat="1" applyFont="1" applyBorder="1" applyAlignment="1" applyProtection="1">
      <alignment vertical="center"/>
    </xf>
    <xf numFmtId="41" fontId="6" fillId="0" borderId="0" xfId="10" applyNumberFormat="1" applyFont="1" applyBorder="1" applyAlignment="1" applyProtection="1">
      <alignment horizontal="right" vertical="center"/>
    </xf>
    <xf numFmtId="41" fontId="6" fillId="0" borderId="7" xfId="10" applyNumberFormat="1" applyFont="1" applyBorder="1" applyAlignment="1" applyProtection="1">
      <alignment vertical="center"/>
    </xf>
    <xf numFmtId="41" fontId="6" fillId="0" borderId="5" xfId="10" applyNumberFormat="1" applyFont="1" applyBorder="1" applyAlignment="1" applyProtection="1">
      <alignment horizontal="right" vertical="center"/>
    </xf>
    <xf numFmtId="0" fontId="4" fillId="0" borderId="3" xfId="4" applyFont="1" applyBorder="1" applyAlignment="1">
      <alignment horizontal="center" vertical="center"/>
    </xf>
    <xf numFmtId="0" fontId="4" fillId="0" borderId="0" xfId="4" applyFont="1" applyAlignment="1">
      <alignment horizontal="center" vertical="center"/>
    </xf>
    <xf numFmtId="192" fontId="4" fillId="0" borderId="0" xfId="10" applyNumberFormat="1" applyFont="1" applyAlignment="1">
      <alignment vertical="center"/>
    </xf>
    <xf numFmtId="0" fontId="4" fillId="0" borderId="11" xfId="4" applyFont="1" applyBorder="1" applyAlignment="1">
      <alignment horizontal="center" vertical="center"/>
    </xf>
    <xf numFmtId="192" fontId="2" fillId="0" borderId="0" xfId="10" applyNumberFormat="1" applyFont="1" applyAlignment="1">
      <alignment vertical="center"/>
    </xf>
    <xf numFmtId="192" fontId="2" fillId="0" borderId="3" xfId="10" applyNumberFormat="1" applyFont="1" applyBorder="1" applyAlignment="1">
      <alignment vertical="center"/>
    </xf>
    <xf numFmtId="0" fontId="5" fillId="0" borderId="0" xfId="4" applyFont="1"/>
    <xf numFmtId="193" fontId="5" fillId="0" borderId="0" xfId="4" applyNumberFormat="1" applyFont="1" applyAlignment="1">
      <alignment horizontal="center"/>
    </xf>
    <xf numFmtId="0" fontId="5" fillId="0" borderId="0" xfId="4" applyNumberFormat="1" applyFont="1"/>
    <xf numFmtId="187" fontId="2" fillId="0" borderId="1" xfId="8" applyNumberFormat="1" applyFont="1" applyBorder="1"/>
    <xf numFmtId="187" fontId="2" fillId="0" borderId="5" xfId="8" applyNumberFormat="1" applyFont="1" applyBorder="1"/>
    <xf numFmtId="187" fontId="2" fillId="0" borderId="6" xfId="8" applyNumberFormat="1" applyFont="1" applyBorder="1"/>
    <xf numFmtId="187" fontId="2" fillId="0" borderId="0" xfId="8" applyNumberFormat="1" applyFont="1" applyBorder="1"/>
    <xf numFmtId="187" fontId="2" fillId="0" borderId="7" xfId="8" applyNumberFormat="1" applyFont="1" applyBorder="1"/>
    <xf numFmtId="0" fontId="12" fillId="0" borderId="0" xfId="2" applyFont="1"/>
    <xf numFmtId="0" fontId="12" fillId="0" borderId="0" xfId="2" applyFont="1" applyBorder="1"/>
    <xf numFmtId="0" fontId="17" fillId="0" borderId="0" xfId="2" applyFont="1"/>
    <xf numFmtId="0" fontId="14" fillId="0" borderId="0" xfId="2" applyFont="1" applyAlignment="1">
      <alignment horizontal="left"/>
    </xf>
    <xf numFmtId="0" fontId="17" fillId="0" borderId="3" xfId="2" applyFont="1" applyBorder="1" applyAlignment="1">
      <alignment vertical="center"/>
    </xf>
    <xf numFmtId="194" fontId="12" fillId="0" borderId="4" xfId="6" applyNumberFormat="1" applyFont="1" applyBorder="1" applyAlignment="1">
      <alignment vertical="center"/>
    </xf>
    <xf numFmtId="194" fontId="12" fillId="0" borderId="3" xfId="6" applyNumberFormat="1" applyFont="1" applyBorder="1" applyAlignment="1">
      <alignment vertical="center"/>
    </xf>
    <xf numFmtId="194" fontId="12" fillId="0" borderId="1" xfId="6" applyNumberFormat="1" applyFont="1" applyBorder="1" applyAlignment="1">
      <alignment vertical="center"/>
    </xf>
    <xf numFmtId="0" fontId="14" fillId="0" borderId="3" xfId="2" applyFont="1" applyBorder="1" applyAlignment="1">
      <alignment vertical="center"/>
    </xf>
    <xf numFmtId="0" fontId="14" fillId="0" borderId="3" xfId="2" applyFont="1" applyBorder="1"/>
    <xf numFmtId="0" fontId="17" fillId="0" borderId="0" xfId="2" applyFont="1" applyBorder="1" applyAlignment="1">
      <alignment vertical="center"/>
    </xf>
    <xf numFmtId="194" fontId="17" fillId="0" borderId="0" xfId="6" applyNumberFormat="1" applyFont="1" applyBorder="1" applyAlignment="1">
      <alignment vertical="center"/>
    </xf>
    <xf numFmtId="0" fontId="14" fillId="0" borderId="0" xfId="2" applyFont="1"/>
    <xf numFmtId="195" fontId="16" fillId="0" borderId="6" xfId="6" applyNumberFormat="1" applyFont="1" applyBorder="1" applyAlignment="1">
      <alignment horizontal="right"/>
    </xf>
    <xf numFmtId="0" fontId="14" fillId="0" borderId="0" xfId="2" applyFont="1" applyBorder="1"/>
    <xf numFmtId="0" fontId="14" fillId="0" borderId="7" xfId="2" applyFont="1" applyBorder="1"/>
    <xf numFmtId="0" fontId="14" fillId="0" borderId="5" xfId="2" quotePrefix="1" applyFont="1" applyBorder="1" applyAlignment="1">
      <alignment horizontal="center" vertical="center"/>
    </xf>
    <xf numFmtId="0" fontId="14" fillId="0" borderId="0" xfId="2" quotePrefix="1" applyFont="1" applyBorder="1" applyAlignment="1">
      <alignment horizontal="center" vertical="center"/>
    </xf>
    <xf numFmtId="0" fontId="14" fillId="0" borderId="9" xfId="2" applyFont="1" applyBorder="1" applyAlignment="1">
      <alignment horizontal="center" vertical="center" shrinkToFit="1"/>
    </xf>
    <xf numFmtId="0" fontId="14" fillId="0" borderId="10" xfId="2" applyFont="1" applyBorder="1" applyAlignment="1">
      <alignment horizontal="center" vertical="center" shrinkToFit="1"/>
    </xf>
    <xf numFmtId="0" fontId="14" fillId="0" borderId="6" xfId="2" applyFont="1" applyBorder="1" applyAlignment="1">
      <alignment horizontal="center" vertical="center" shrinkToFit="1"/>
    </xf>
    <xf numFmtId="0" fontId="12" fillId="0" borderId="3" xfId="2" applyFont="1" applyBorder="1"/>
    <xf numFmtId="0" fontId="12" fillId="0" borderId="4" xfId="2" quotePrefix="1" applyFont="1" applyBorder="1" applyAlignment="1"/>
    <xf numFmtId="0" fontId="12" fillId="0" borderId="1" xfId="2" quotePrefix="1" applyFont="1" applyBorder="1" applyAlignment="1">
      <alignment horizontal="center"/>
    </xf>
    <xf numFmtId="0" fontId="16" fillId="0" borderId="4" xfId="2" quotePrefix="1" applyFont="1" applyBorder="1" applyAlignment="1">
      <alignment horizontal="center" vertical="center"/>
    </xf>
    <xf numFmtId="0" fontId="12" fillId="0" borderId="2" xfId="2" applyFont="1" applyBorder="1" applyAlignment="1">
      <alignment horizontal="center" vertical="center" shrinkToFit="1"/>
    </xf>
    <xf numFmtId="0" fontId="12" fillId="0" borderId="9" xfId="2" applyFont="1" applyBorder="1" applyAlignment="1"/>
    <xf numFmtId="0" fontId="12" fillId="0" borderId="11" xfId="2" quotePrefix="1" applyFont="1" applyBorder="1" applyAlignment="1">
      <alignment horizontal="center" vertical="center"/>
    </xf>
    <xf numFmtId="0" fontId="16" fillId="0" borderId="9" xfId="2" applyFont="1" applyBorder="1" applyAlignment="1">
      <alignment horizontal="center" vertical="center"/>
    </xf>
    <xf numFmtId="0" fontId="12" fillId="0" borderId="10" xfId="2" quotePrefix="1" applyFont="1" applyBorder="1" applyAlignment="1">
      <alignment horizontal="center" vertical="center"/>
    </xf>
    <xf numFmtId="0" fontId="12" fillId="0" borderId="6" xfId="2" applyFont="1" applyBorder="1" applyAlignment="1">
      <alignment horizontal="center" vertical="center"/>
    </xf>
    <xf numFmtId="0" fontId="12" fillId="0" borderId="6" xfId="2" applyFont="1" applyBorder="1" applyAlignment="1">
      <alignment horizontal="center"/>
    </xf>
    <xf numFmtId="0" fontId="12" fillId="0" borderId="11" xfId="2" applyFont="1" applyBorder="1"/>
    <xf numFmtId="0" fontId="12" fillId="0" borderId="8" xfId="2" applyFont="1" applyBorder="1"/>
    <xf numFmtId="0" fontId="21" fillId="0" borderId="0" xfId="2" applyFont="1"/>
    <xf numFmtId="0" fontId="21" fillId="0" borderId="0" xfId="2" applyFont="1" applyBorder="1" applyAlignment="1">
      <alignment horizontal="center"/>
    </xf>
    <xf numFmtId="0" fontId="21" fillId="0" borderId="0" xfId="2" applyFont="1" applyBorder="1"/>
    <xf numFmtId="0" fontId="21" fillId="0" borderId="0" xfId="2" applyFont="1" applyAlignment="1">
      <alignment horizontal="right"/>
    </xf>
    <xf numFmtId="0" fontId="14" fillId="0" borderId="0" xfId="2" applyFont="1" applyAlignment="1">
      <alignment horizontal="right"/>
    </xf>
    <xf numFmtId="0" fontId="6" fillId="0" borderId="0" xfId="2" applyFont="1"/>
    <xf numFmtId="0" fontId="6" fillId="0" borderId="0" xfId="2" applyFont="1" applyBorder="1"/>
    <xf numFmtId="0" fontId="5" fillId="0" borderId="0" xfId="2" applyFont="1" applyBorder="1" applyAlignment="1">
      <alignment horizontal="left"/>
    </xf>
    <xf numFmtId="193" fontId="5" fillId="0" borderId="0" xfId="2" applyNumberFormat="1" applyFont="1" applyAlignment="1">
      <alignment horizontal="center"/>
    </xf>
    <xf numFmtId="0" fontId="5" fillId="0" borderId="0" xfId="2" applyFont="1"/>
    <xf numFmtId="0" fontId="12" fillId="0" borderId="0" xfId="2" applyFont="1" applyBorder="1" applyAlignment="1"/>
    <xf numFmtId="0" fontId="12" fillId="0" borderId="0" xfId="2" applyFont="1" applyAlignment="1">
      <alignment horizontal="left"/>
    </xf>
    <xf numFmtId="0" fontId="12" fillId="0" borderId="3" xfId="2" applyFont="1" applyBorder="1" applyAlignment="1">
      <alignment vertical="center"/>
    </xf>
    <xf numFmtId="0" fontId="12" fillId="0" borderId="4" xfId="2" applyFont="1" applyBorder="1" applyAlignment="1">
      <alignment vertical="center"/>
    </xf>
    <xf numFmtId="0" fontId="12" fillId="0" borderId="1" xfId="2" applyFont="1" applyBorder="1" applyAlignment="1">
      <alignment vertical="center"/>
    </xf>
    <xf numFmtId="0" fontId="14" fillId="0" borderId="9" xfId="2" applyFont="1" applyBorder="1"/>
    <xf numFmtId="187" fontId="2" fillId="0" borderId="2" xfId="8" applyNumberFormat="1" applyFont="1" applyBorder="1"/>
    <xf numFmtId="187" fontId="2" fillId="0" borderId="4" xfId="8" applyNumberFormat="1" applyFont="1" applyBorder="1"/>
    <xf numFmtId="187" fontId="2" fillId="0" borderId="3" xfId="8" applyNumberFormat="1" applyFont="1" applyBorder="1"/>
    <xf numFmtId="0" fontId="14" fillId="0" borderId="0" xfId="2" applyFont="1" applyAlignment="1"/>
    <xf numFmtId="193" fontId="12" fillId="0" borderId="5" xfId="5" applyNumberFormat="1" applyFont="1" applyBorder="1" applyAlignment="1">
      <alignment horizontal="right"/>
    </xf>
    <xf numFmtId="194" fontId="12" fillId="0" borderId="0" xfId="6" applyNumberFormat="1" applyFont="1" applyBorder="1" applyAlignment="1"/>
    <xf numFmtId="194" fontId="12" fillId="0" borderId="5" xfId="6" applyNumberFormat="1" applyFont="1" applyBorder="1" applyAlignment="1"/>
    <xf numFmtId="194" fontId="12" fillId="0" borderId="5" xfId="6" applyNumberFormat="1" applyFont="1" applyBorder="1" applyAlignment="1">
      <alignment horizontal="right"/>
    </xf>
    <xf numFmtId="194" fontId="12" fillId="0" borderId="7" xfId="6" applyNumberFormat="1" applyFont="1" applyBorder="1" applyAlignment="1">
      <alignment horizontal="right"/>
    </xf>
    <xf numFmtId="194" fontId="12" fillId="0" borderId="7" xfId="6" applyNumberFormat="1" applyFont="1" applyBorder="1" applyAlignment="1"/>
    <xf numFmtId="195" fontId="12" fillId="0" borderId="0" xfId="6" applyNumberFormat="1" applyFont="1" applyBorder="1" applyAlignment="1">
      <alignment horizontal="right"/>
    </xf>
    <xf numFmtId="196" fontId="12" fillId="0" borderId="5" xfId="6" applyNumberFormat="1" applyFont="1" applyBorder="1" applyAlignment="1"/>
    <xf numFmtId="0" fontId="12" fillId="0" borderId="0" xfId="2" applyFont="1" applyAlignment="1"/>
    <xf numFmtId="195" fontId="12" fillId="0" borderId="5" xfId="6" applyNumberFormat="1" applyFont="1" applyBorder="1" applyAlignment="1">
      <alignment horizontal="right"/>
    </xf>
    <xf numFmtId="193" fontId="22" fillId="0" borderId="5" xfId="5" applyNumberFormat="1" applyFont="1" applyBorder="1" applyAlignment="1">
      <alignment horizontal="right"/>
    </xf>
    <xf numFmtId="194" fontId="22" fillId="0" borderId="0" xfId="6" applyNumberFormat="1" applyFont="1" applyBorder="1" applyAlignment="1"/>
    <xf numFmtId="194" fontId="22" fillId="0" borderId="5" xfId="6" applyNumberFormat="1" applyFont="1" applyBorder="1" applyAlignment="1"/>
    <xf numFmtId="194" fontId="22" fillId="0" borderId="5" xfId="6" applyNumberFormat="1" applyFont="1" applyBorder="1" applyAlignment="1">
      <alignment horizontal="right"/>
    </xf>
    <xf numFmtId="194" fontId="23" fillId="0" borderId="7" xfId="6" applyNumberFormat="1" applyFont="1" applyBorder="1" applyAlignment="1">
      <alignment horizontal="right"/>
    </xf>
    <xf numFmtId="0" fontId="15" fillId="0" borderId="0" xfId="2" applyFont="1" applyAlignment="1"/>
    <xf numFmtId="0" fontId="16" fillId="0" borderId="0" xfId="2" applyFont="1" applyAlignment="1"/>
    <xf numFmtId="0" fontId="2" fillId="0" borderId="0" xfId="11" applyFont="1" applyBorder="1"/>
    <xf numFmtId="0" fontId="2" fillId="0" borderId="0" xfId="11" applyFont="1"/>
    <xf numFmtId="0" fontId="4" fillId="0" borderId="0" xfId="11" applyFont="1" applyBorder="1"/>
    <xf numFmtId="0" fontId="4" fillId="0" borderId="0" xfId="11" applyFont="1"/>
    <xf numFmtId="0" fontId="4" fillId="0" borderId="0" xfId="11" applyFont="1" applyAlignment="1">
      <alignment vertical="center"/>
    </xf>
    <xf numFmtId="0" fontId="2" fillId="0" borderId="3" xfId="11" applyFont="1" applyBorder="1"/>
    <xf numFmtId="0" fontId="2" fillId="0" borderId="1" xfId="11" applyFont="1" applyBorder="1"/>
    <xf numFmtId="0" fontId="2" fillId="0" borderId="4" xfId="11" applyFont="1" applyBorder="1"/>
    <xf numFmtId="0" fontId="2" fillId="0" borderId="2" xfId="11" applyFont="1" applyBorder="1"/>
    <xf numFmtId="0" fontId="4" fillId="0" borderId="0" xfId="11" applyFont="1" applyBorder="1" applyAlignment="1"/>
    <xf numFmtId="0" fontId="12" fillId="0" borderId="0" xfId="11" applyFont="1" applyBorder="1" applyAlignment="1">
      <alignment horizontal="left"/>
    </xf>
    <xf numFmtId="0" fontId="4" fillId="0" borderId="5" xfId="11" applyFont="1" applyBorder="1" applyAlignment="1"/>
    <xf numFmtId="41" fontId="4" fillId="0" borderId="5" xfId="3" applyNumberFormat="1" applyFont="1" applyBorder="1" applyAlignment="1"/>
    <xf numFmtId="41" fontId="4" fillId="0" borderId="0" xfId="3" applyNumberFormat="1" applyFont="1" applyAlignment="1"/>
    <xf numFmtId="41" fontId="4" fillId="0" borderId="7" xfId="3" applyNumberFormat="1" applyFont="1" applyBorder="1" applyAlignment="1"/>
    <xf numFmtId="41" fontId="6" fillId="0" borderId="6" xfId="3" applyNumberFormat="1" applyFont="1" applyBorder="1" applyAlignment="1"/>
    <xf numFmtId="0" fontId="12" fillId="0" borderId="7" xfId="11" applyFont="1" applyBorder="1" applyAlignment="1"/>
    <xf numFmtId="0" fontId="12" fillId="0" borderId="0" xfId="11" applyFont="1" applyBorder="1" applyAlignment="1"/>
    <xf numFmtId="0" fontId="12" fillId="0" borderId="0" xfId="11" applyFont="1" applyBorder="1" applyAlignment="1">
      <alignment horizontal="center"/>
    </xf>
    <xf numFmtId="41" fontId="4" fillId="0" borderId="0" xfId="3" applyNumberFormat="1" applyFont="1" applyBorder="1" applyAlignment="1"/>
    <xf numFmtId="0" fontId="6" fillId="0" borderId="0" xfId="11" applyFont="1" applyBorder="1" applyAlignment="1"/>
    <xf numFmtId="0" fontId="6" fillId="0" borderId="5" xfId="11" applyFont="1" applyBorder="1" applyAlignment="1"/>
    <xf numFmtId="41" fontId="6" fillId="0" borderId="5" xfId="3" applyNumberFormat="1" applyFont="1" applyBorder="1" applyAlignment="1"/>
    <xf numFmtId="0" fontId="4" fillId="0" borderId="11" xfId="11" applyFont="1" applyBorder="1"/>
    <xf numFmtId="0" fontId="4" fillId="0" borderId="10" xfId="11" applyFont="1" applyBorder="1" applyAlignment="1">
      <alignment horizontal="center" vertical="center"/>
    </xf>
    <xf numFmtId="0" fontId="4" fillId="0" borderId="8" xfId="11" applyFont="1" applyBorder="1" applyAlignment="1">
      <alignment horizontal="center" vertical="center"/>
    </xf>
    <xf numFmtId="0" fontId="4" fillId="0" borderId="8" xfId="11" applyFont="1" applyBorder="1"/>
    <xf numFmtId="0" fontId="12" fillId="0" borderId="0" xfId="11" applyFont="1" applyBorder="1"/>
    <xf numFmtId="0" fontId="12" fillId="0" borderId="5" xfId="11" applyFont="1" applyBorder="1" applyAlignment="1">
      <alignment horizontal="center" vertical="center"/>
    </xf>
    <xf numFmtId="0" fontId="12" fillId="0" borderId="0" xfId="11" applyFont="1" applyBorder="1" applyAlignment="1">
      <alignment horizontal="center" vertical="center"/>
    </xf>
    <xf numFmtId="0" fontId="12" fillId="0" borderId="6" xfId="11" applyFont="1" applyBorder="1" applyAlignment="1">
      <alignment horizontal="center" vertical="center"/>
    </xf>
    <xf numFmtId="0" fontId="12" fillId="0" borderId="0" xfId="11" applyFont="1" applyAlignment="1">
      <alignment horizontal="center" vertical="center"/>
    </xf>
    <xf numFmtId="0" fontId="12" fillId="0" borderId="6" xfId="11" applyFont="1" applyBorder="1"/>
    <xf numFmtId="0" fontId="12" fillId="0" borderId="11" xfId="11" applyFont="1" applyBorder="1"/>
    <xf numFmtId="0" fontId="12" fillId="0" borderId="11" xfId="11" applyFont="1" applyBorder="1" applyAlignment="1">
      <alignment horizontal="center" vertical="center"/>
    </xf>
    <xf numFmtId="41" fontId="2" fillId="0" borderId="0" xfId="11" applyNumberFormat="1" applyFont="1" applyBorder="1"/>
    <xf numFmtId="0" fontId="6" fillId="0" borderId="0" xfId="11" applyFont="1" applyBorder="1"/>
    <xf numFmtId="0" fontId="6" fillId="0" borderId="0" xfId="11" applyFont="1"/>
    <xf numFmtId="0" fontId="5" fillId="0" borderId="0" xfId="11" applyFont="1"/>
    <xf numFmtId="0" fontId="5" fillId="0" borderId="0" xfId="11" applyFont="1" applyAlignment="1">
      <alignment horizontal="center"/>
    </xf>
    <xf numFmtId="0" fontId="5" fillId="0" borderId="0" xfId="11" applyFont="1" applyBorder="1"/>
    <xf numFmtId="0" fontId="2" fillId="0" borderId="0" xfId="2" applyFont="1" applyBorder="1"/>
    <xf numFmtId="0" fontId="4" fillId="0" borderId="0" xfId="2" applyFont="1" applyBorder="1" applyAlignment="1">
      <alignment vertical="center"/>
    </xf>
    <xf numFmtId="0" fontId="12" fillId="0" borderId="5" xfId="2" applyFont="1" applyBorder="1" applyAlignment="1">
      <alignment horizontal="center" vertical="center"/>
    </xf>
    <xf numFmtId="0" fontId="12" fillId="0" borderId="0" xfId="2" applyFont="1" applyAlignment="1">
      <alignment horizontal="center" vertical="center"/>
    </xf>
    <xf numFmtId="0" fontId="12" fillId="0" borderId="6" xfId="2" applyFont="1" applyBorder="1"/>
    <xf numFmtId="0" fontId="5" fillId="0" borderId="0" xfId="2" applyFont="1" applyAlignment="1">
      <alignment horizontal="center"/>
    </xf>
    <xf numFmtId="0" fontId="5" fillId="0" borderId="0" xfId="2" applyFont="1" applyBorder="1"/>
    <xf numFmtId="0" fontId="12" fillId="0" borderId="0" xfId="11" applyFont="1" applyBorder="1" applyAlignment="1">
      <alignment horizontal="center"/>
    </xf>
    <xf numFmtId="0" fontId="12" fillId="0" borderId="7" xfId="11" applyFont="1" applyBorder="1" applyAlignment="1">
      <alignment horizontal="center"/>
    </xf>
    <xf numFmtId="0" fontId="16" fillId="0" borderId="0" xfId="11" applyFont="1" applyBorder="1" applyAlignment="1">
      <alignment horizontal="center"/>
    </xf>
    <xf numFmtId="194" fontId="16" fillId="0" borderId="5" xfId="6" applyNumberFormat="1" applyFont="1" applyBorder="1" applyAlignment="1"/>
    <xf numFmtId="194" fontId="16" fillId="0" borderId="0" xfId="6" applyNumberFormat="1" applyFont="1" applyBorder="1" applyAlignment="1"/>
    <xf numFmtId="194" fontId="16" fillId="0" borderId="5" xfId="6" applyNumberFormat="1" applyFont="1" applyBorder="1" applyAlignment="1">
      <alignment horizontal="right"/>
    </xf>
    <xf numFmtId="194" fontId="16" fillId="0" borderId="7" xfId="6" applyNumberFormat="1" applyFont="1" applyBorder="1" applyAlignment="1">
      <alignment horizontal="right"/>
    </xf>
    <xf numFmtId="195" fontId="16" fillId="0" borderId="0" xfId="6" applyNumberFormat="1" applyFont="1" applyBorder="1" applyAlignment="1"/>
    <xf numFmtId="194" fontId="16" fillId="0" borderId="7" xfId="6" applyNumberFormat="1" applyFont="1" applyBorder="1" applyAlignment="1"/>
    <xf numFmtId="196" fontId="16" fillId="0" borderId="5" xfId="6" applyNumberFormat="1" applyFont="1" applyBorder="1" applyAlignment="1"/>
    <xf numFmtId="0" fontId="16" fillId="0" borderId="0" xfId="2" applyFont="1" applyBorder="1" applyAlignment="1"/>
    <xf numFmtId="0" fontId="5" fillId="0" borderId="0" xfId="2" applyFont="1" applyAlignment="1"/>
    <xf numFmtId="0" fontId="6" fillId="0" borderId="0" xfId="2" applyFont="1" applyAlignment="1"/>
    <xf numFmtId="0" fontId="6" fillId="0" borderId="0" xfId="2" applyFont="1" applyBorder="1" applyAlignment="1"/>
    <xf numFmtId="193" fontId="16" fillId="0" borderId="5" xfId="6" applyNumberFormat="1" applyFont="1" applyBorder="1" applyAlignment="1"/>
    <xf numFmtId="0" fontId="18" fillId="0" borderId="0" xfId="2" applyFont="1" applyAlignment="1"/>
    <xf numFmtId="0" fontId="17" fillId="0" borderId="0" xfId="2" applyFont="1" applyAlignment="1"/>
    <xf numFmtId="194" fontId="16" fillId="0" borderId="6" xfId="6" applyNumberFormat="1" applyFont="1" applyBorder="1" applyAlignment="1"/>
    <xf numFmtId="193" fontId="12" fillId="0" borderId="5" xfId="6" applyNumberFormat="1" applyFont="1" applyBorder="1" applyAlignment="1"/>
    <xf numFmtId="194" fontId="18" fillId="0" borderId="0" xfId="6" applyNumberFormat="1" applyFont="1" applyBorder="1" applyAlignment="1"/>
    <xf numFmtId="0" fontId="18" fillId="0" borderId="0" xfId="2" applyFont="1" applyBorder="1" applyAlignment="1">
      <alignment horizontal="center"/>
    </xf>
    <xf numFmtId="194" fontId="12" fillId="0" borderId="6" xfId="6" applyNumberFormat="1" applyFont="1" applyBorder="1" applyAlignment="1"/>
    <xf numFmtId="194" fontId="17" fillId="0" borderId="0" xfId="6" applyNumberFormat="1" applyFont="1" applyBorder="1" applyAlignment="1"/>
    <xf numFmtId="0" fontId="18" fillId="0" borderId="0" xfId="2" applyFont="1" applyBorder="1" applyAlignment="1"/>
    <xf numFmtId="0" fontId="17" fillId="0" borderId="0" xfId="2" applyFont="1" applyBorder="1" applyAlignment="1"/>
    <xf numFmtId="0" fontId="14" fillId="0" borderId="0" xfId="2" applyFont="1" applyBorder="1" applyAlignment="1"/>
    <xf numFmtId="0" fontId="14" fillId="0" borderId="3" xfId="2" applyFont="1" applyBorder="1" applyAlignment="1"/>
    <xf numFmtId="194" fontId="12" fillId="0" borderId="1" xfId="6" applyNumberFormat="1" applyFont="1" applyBorder="1" applyAlignment="1"/>
    <xf numFmtId="194" fontId="12" fillId="0" borderId="3" xfId="6" applyNumberFormat="1" applyFont="1" applyBorder="1" applyAlignment="1"/>
    <xf numFmtId="194" fontId="12" fillId="0" borderId="1" xfId="6" applyNumberFormat="1" applyFont="1" applyBorder="1" applyAlignment="1">
      <alignment horizontal="right"/>
    </xf>
    <xf numFmtId="194" fontId="12" fillId="0" borderId="4" xfId="6" applyNumberFormat="1" applyFont="1" applyBorder="1" applyAlignment="1"/>
    <xf numFmtId="193" fontId="12" fillId="0" borderId="1" xfId="6" applyNumberFormat="1" applyFont="1" applyBorder="1" applyAlignment="1"/>
    <xf numFmtId="2" fontId="12" fillId="0" borderId="1" xfId="6" applyNumberFormat="1" applyFont="1" applyBorder="1" applyAlignment="1"/>
    <xf numFmtId="194" fontId="17" fillId="0" borderId="3" xfId="6" applyNumberFormat="1" applyFont="1" applyBorder="1" applyAlignment="1"/>
    <xf numFmtId="0" fontId="12" fillId="0" borderId="3" xfId="2" applyFont="1" applyBorder="1" applyAlignment="1"/>
    <xf numFmtId="0" fontId="17" fillId="0" borderId="3" xfId="2" applyFont="1" applyBorder="1" applyAlignment="1"/>
    <xf numFmtId="41" fontId="4" fillId="0" borderId="5" xfId="10" applyNumberFormat="1" applyFont="1" applyBorder="1" applyAlignment="1" applyProtection="1">
      <alignment horizontal="center"/>
    </xf>
    <xf numFmtId="41" fontId="4" fillId="0" borderId="7" xfId="10" applyNumberFormat="1" applyFont="1" applyBorder="1" applyAlignment="1" applyProtection="1"/>
    <xf numFmtId="41" fontId="4" fillId="0" borderId="0" xfId="10" applyNumberFormat="1" applyFont="1" applyBorder="1" applyAlignment="1" applyProtection="1"/>
    <xf numFmtId="41" fontId="4" fillId="0" borderId="5" xfId="10" applyNumberFormat="1" applyFont="1" applyBorder="1" applyAlignment="1" applyProtection="1"/>
    <xf numFmtId="41" fontId="4" fillId="0" borderId="0" xfId="10" applyNumberFormat="1" applyFont="1" applyBorder="1" applyAlignment="1" applyProtection="1">
      <alignment horizontal="right"/>
    </xf>
    <xf numFmtId="192" fontId="12" fillId="0" borderId="0" xfId="10" applyNumberFormat="1" applyFont="1" applyAlignment="1"/>
    <xf numFmtId="192" fontId="12" fillId="0" borderId="0" xfId="10" applyNumberFormat="1" applyFont="1" applyFill="1" applyAlignment="1"/>
    <xf numFmtId="0" fontId="4" fillId="0" borderId="11" xfId="2" applyFont="1" applyBorder="1" applyAlignment="1"/>
    <xf numFmtId="0" fontId="4" fillId="0" borderId="8" xfId="2" applyFont="1" applyBorder="1" applyAlignment="1"/>
    <xf numFmtId="0" fontId="4" fillId="0" borderId="8" xfId="2" applyFont="1" applyBorder="1" applyAlignment="1">
      <alignment horizontal="center"/>
    </xf>
    <xf numFmtId="0" fontId="4" fillId="0" borderId="10" xfId="2" applyFont="1" applyBorder="1" applyAlignment="1">
      <alignment horizontal="center"/>
    </xf>
    <xf numFmtId="0" fontId="4" fillId="0" borderId="5" xfId="2" applyFont="1" applyBorder="1" applyAlignment="1"/>
    <xf numFmtId="0" fontId="12" fillId="0" borderId="0" xfId="2" applyFont="1" applyBorder="1" applyAlignment="1">
      <alignment horizontal="left"/>
    </xf>
    <xf numFmtId="0" fontId="12" fillId="0" borderId="7" xfId="2" applyFont="1" applyBorder="1" applyAlignment="1"/>
    <xf numFmtId="0" fontId="2" fillId="0" borderId="0" xfId="1" applyFont="1" applyBorder="1" applyAlignment="1"/>
    <xf numFmtId="0" fontId="6" fillId="0" borderId="0" xfId="1" applyFont="1" applyBorder="1" applyAlignment="1"/>
    <xf numFmtId="0" fontId="5" fillId="0" borderId="0" xfId="1" applyFont="1" applyAlignment="1"/>
    <xf numFmtId="0" fontId="5" fillId="0" borderId="0" xfId="1" applyFont="1" applyBorder="1" applyAlignment="1"/>
    <xf numFmtId="0" fontId="6" fillId="0" borderId="0" xfId="1" applyFont="1" applyAlignment="1"/>
    <xf numFmtId="41" fontId="16" fillId="0" borderId="6" xfId="3" applyNumberFormat="1" applyFont="1" applyBorder="1" applyAlignment="1">
      <alignment horizontal="right"/>
    </xf>
    <xf numFmtId="41" fontId="16" fillId="0" borderId="6" xfId="2" applyNumberFormat="1" applyFont="1" applyBorder="1" applyAlignment="1">
      <alignment horizontal="right"/>
    </xf>
    <xf numFmtId="41" fontId="16" fillId="0" borderId="5" xfId="2" applyNumberFormat="1" applyFont="1" applyBorder="1" applyAlignment="1">
      <alignment horizontal="right"/>
    </xf>
    <xf numFmtId="41" fontId="12" fillId="0" borderId="6" xfId="3" applyNumberFormat="1" applyFont="1" applyBorder="1" applyAlignment="1">
      <alignment horizontal="right"/>
    </xf>
    <xf numFmtId="41" fontId="12" fillId="0" borderId="7" xfId="3" applyNumberFormat="1" applyFont="1" applyBorder="1" applyAlignment="1">
      <alignment horizontal="right"/>
    </xf>
    <xf numFmtId="41" fontId="12" fillId="0" borderId="0" xfId="3" applyNumberFormat="1" applyFont="1" applyBorder="1" applyAlignment="1">
      <alignment horizontal="right"/>
    </xf>
    <xf numFmtId="41" fontId="12" fillId="0" borderId="5" xfId="2" applyNumberFormat="1" applyFont="1" applyBorder="1" applyAlignment="1">
      <alignment horizontal="right"/>
    </xf>
    <xf numFmtId="41" fontId="12" fillId="0" borderId="0" xfId="3" applyNumberFormat="1" applyFont="1" applyAlignment="1">
      <alignment horizontal="right"/>
    </xf>
    <xf numFmtId="0" fontId="12" fillId="0" borderId="5" xfId="2" applyFont="1" applyBorder="1" applyAlignment="1"/>
    <xf numFmtId="41" fontId="12" fillId="0" borderId="6" xfId="2" applyNumberFormat="1" applyFont="1" applyBorder="1" applyAlignment="1">
      <alignment horizontal="right"/>
    </xf>
    <xf numFmtId="0" fontId="12" fillId="0" borderId="0" xfId="2" quotePrefix="1" applyFont="1" applyBorder="1" applyAlignment="1">
      <alignment horizontal="center" vertical="center"/>
    </xf>
    <xf numFmtId="194" fontId="16" fillId="0" borderId="0" xfId="6" applyNumberFormat="1" applyFont="1" applyBorder="1" applyAlignment="1">
      <alignment horizontal="right"/>
    </xf>
    <xf numFmtId="194" fontId="12" fillId="0" borderId="0" xfId="6" applyNumberFormat="1" applyFont="1" applyBorder="1" applyAlignment="1">
      <alignment horizontal="right"/>
    </xf>
    <xf numFmtId="0" fontId="12" fillId="0" borderId="0" xfId="2" applyFont="1" applyBorder="1" applyAlignment="1">
      <alignment horizontal="center"/>
    </xf>
    <xf numFmtId="0" fontId="12" fillId="0" borderId="7" xfId="2" applyFont="1" applyBorder="1" applyAlignment="1">
      <alignment horizontal="center"/>
    </xf>
    <xf numFmtId="0" fontId="16" fillId="0" borderId="0" xfId="2" applyFont="1" applyBorder="1" applyAlignment="1">
      <alignment horizontal="center"/>
    </xf>
    <xf numFmtId="0" fontId="12" fillId="0" borderId="0" xfId="2" applyFont="1" applyBorder="1" applyAlignment="1">
      <alignment horizontal="center" vertical="center" shrinkToFit="1"/>
    </xf>
    <xf numFmtId="0" fontId="12" fillId="0" borderId="11" xfId="2" applyFont="1" applyBorder="1" applyAlignment="1">
      <alignment horizontal="center" vertical="center"/>
    </xf>
    <xf numFmtId="0" fontId="14" fillId="0" borderId="0" xfId="2" applyFont="1" applyBorder="1" applyAlignment="1">
      <alignment horizontal="center" vertical="center" shrinkToFit="1"/>
    </xf>
    <xf numFmtId="0" fontId="12" fillId="0" borderId="0" xfId="2" applyFont="1" applyBorder="1" applyAlignment="1">
      <alignment horizontal="center" vertical="center"/>
    </xf>
    <xf numFmtId="41" fontId="4" fillId="0" borderId="1" xfId="10" applyNumberFormat="1" applyFont="1" applyBorder="1" applyAlignment="1" applyProtection="1"/>
    <xf numFmtId="41" fontId="4" fillId="0" borderId="5" xfId="10" applyNumberFormat="1" applyFont="1" applyBorder="1" applyAlignment="1" applyProtection="1">
      <alignment horizontal="right"/>
    </xf>
    <xf numFmtId="41" fontId="2" fillId="0" borderId="6" xfId="3" applyNumberFormat="1" applyFont="1" applyBorder="1" applyAlignment="1"/>
    <xf numFmtId="187" fontId="2" fillId="0" borderId="5" xfId="2" applyNumberFormat="1" applyFont="1" applyBorder="1" applyAlignment="1">
      <alignment horizontal="right"/>
    </xf>
    <xf numFmtId="0" fontId="4" fillId="0" borderId="2" xfId="2" applyFont="1" applyBorder="1" applyAlignment="1">
      <alignment horizontal="center"/>
    </xf>
    <xf numFmtId="0" fontId="4" fillId="0" borderId="1" xfId="2" applyFont="1" applyBorder="1" applyAlignment="1">
      <alignment horizontal="center"/>
    </xf>
    <xf numFmtId="0" fontId="4" fillId="0" borderId="4" xfId="2" applyFont="1" applyBorder="1"/>
    <xf numFmtId="0" fontId="4" fillId="0" borderId="3" xfId="2" applyFont="1" applyBorder="1"/>
    <xf numFmtId="0" fontId="4" fillId="0" borderId="8" xfId="2" applyFont="1" applyBorder="1" applyAlignment="1">
      <alignment horizontal="center" vertical="center"/>
    </xf>
    <xf numFmtId="0" fontId="4" fillId="0" borderId="5" xfId="2" applyFont="1" applyBorder="1" applyAlignment="1">
      <alignment horizontal="center" vertical="center"/>
    </xf>
    <xf numFmtId="0" fontId="4" fillId="0" borderId="11" xfId="2" applyFont="1" applyBorder="1"/>
    <xf numFmtId="41" fontId="12" fillId="0" borderId="0" xfId="2" applyNumberFormat="1" applyFont="1" applyBorder="1" applyAlignment="1">
      <alignment horizontal="right"/>
    </xf>
    <xf numFmtId="187" fontId="2" fillId="0" borderId="0" xfId="2" applyNumberFormat="1" applyFont="1"/>
    <xf numFmtId="43" fontId="2" fillId="0" borderId="0" xfId="2" applyNumberFormat="1" applyFont="1"/>
    <xf numFmtId="0" fontId="4" fillId="0" borderId="1" xfId="2" applyFont="1" applyBorder="1"/>
    <xf numFmtId="0" fontId="4" fillId="0" borderId="5" xfId="2" applyFont="1" applyBorder="1"/>
    <xf numFmtId="0" fontId="4" fillId="0" borderId="5" xfId="2" applyFont="1" applyBorder="1" applyAlignment="1">
      <alignment horizontal="center"/>
    </xf>
    <xf numFmtId="0" fontId="4" fillId="0" borderId="10" xfId="2" applyFont="1" applyBorder="1"/>
    <xf numFmtId="0" fontId="2" fillId="0" borderId="0" xfId="2" applyFont="1" applyBorder="1" applyAlignment="1"/>
    <xf numFmtId="0" fontId="4" fillId="0" borderId="10" xfId="2" applyFont="1" applyBorder="1" applyAlignment="1">
      <alignment horizontal="center" vertical="center"/>
    </xf>
    <xf numFmtId="0" fontId="4" fillId="0" borderId="8" xfId="2" applyFont="1" applyBorder="1"/>
    <xf numFmtId="193" fontId="12" fillId="0" borderId="0" xfId="2" applyNumberFormat="1" applyFont="1" applyAlignment="1"/>
    <xf numFmtId="194" fontId="22" fillId="0" borderId="7" xfId="6" applyNumberFormat="1" applyFont="1" applyBorder="1" applyAlignment="1"/>
    <xf numFmtId="193" fontId="16" fillId="0" borderId="0" xfId="2" applyNumberFormat="1" applyFont="1" applyAlignment="1"/>
    <xf numFmtId="43" fontId="15" fillId="0" borderId="0" xfId="2" applyNumberFormat="1" applyFont="1" applyAlignment="1"/>
    <xf numFmtId="0" fontId="16" fillId="0" borderId="5" xfId="2" applyFont="1" applyBorder="1" applyAlignment="1"/>
    <xf numFmtId="0" fontId="14" fillId="0" borderId="5" xfId="2" applyFont="1" applyBorder="1"/>
    <xf numFmtId="0" fontId="12" fillId="0" borderId="1" xfId="2" applyFont="1" applyBorder="1"/>
    <xf numFmtId="0" fontId="12" fillId="0" borderId="3" xfId="2" quotePrefix="1" applyFont="1" applyBorder="1" applyAlignment="1"/>
    <xf numFmtId="0" fontId="12" fillId="0" borderId="5" xfId="2" applyFont="1" applyBorder="1"/>
    <xf numFmtId="0" fontId="12" fillId="0" borderId="11" xfId="2" applyFont="1" applyBorder="1" applyAlignment="1"/>
    <xf numFmtId="0" fontId="12" fillId="0" borderId="5" xfId="2" applyFont="1" applyBorder="1" applyAlignment="1">
      <alignment horizontal="center"/>
    </xf>
    <xf numFmtId="0" fontId="12" fillId="0" borderId="10" xfId="2" applyFont="1" applyBorder="1" applyAlignment="1">
      <alignment vertical="center"/>
    </xf>
    <xf numFmtId="41" fontId="12" fillId="0" borderId="0" xfId="11" applyNumberFormat="1" applyFont="1" applyBorder="1"/>
    <xf numFmtId="41" fontId="4" fillId="0" borderId="6" xfId="3" applyNumberFormat="1" applyFont="1" applyBorder="1" applyAlignment="1"/>
    <xf numFmtId="187" fontId="2" fillId="0" borderId="0" xfId="1" applyNumberFormat="1" applyFont="1"/>
    <xf numFmtId="0" fontId="12" fillId="0" borderId="0" xfId="2" applyFont="1" applyBorder="1" applyAlignment="1">
      <alignment vertical="center"/>
    </xf>
    <xf numFmtId="0" fontId="4" fillId="0" borderId="0" xfId="1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2" fillId="0" borderId="7" xfId="1" applyFont="1" applyBorder="1" applyAlignment="1">
      <alignment vertical="center"/>
    </xf>
    <xf numFmtId="0" fontId="4" fillId="0" borderId="0" xfId="1" applyFont="1" applyBorder="1" applyAlignment="1">
      <alignment horizontal="center"/>
    </xf>
    <xf numFmtId="0" fontId="4" fillId="0" borderId="7" xfId="1" applyFont="1" applyBorder="1" applyAlignment="1">
      <alignment horizontal="center"/>
    </xf>
    <xf numFmtId="0" fontId="4" fillId="0" borderId="10" xfId="1" applyFont="1" applyBorder="1" applyAlignment="1">
      <alignment horizontal="center" vertical="center"/>
    </xf>
    <xf numFmtId="0" fontId="4" fillId="0" borderId="9" xfId="1" applyFont="1" applyBorder="1" applyAlignment="1">
      <alignment horizontal="center" vertical="center"/>
    </xf>
    <xf numFmtId="0" fontId="2" fillId="0" borderId="0" xfId="1" applyFont="1" applyBorder="1" applyAlignment="1">
      <alignment horizontal="center"/>
    </xf>
    <xf numFmtId="0" fontId="2" fillId="0" borderId="7" xfId="1" applyFont="1" applyBorder="1" applyAlignment="1">
      <alignment horizontal="center"/>
    </xf>
    <xf numFmtId="0" fontId="4" fillId="0" borderId="1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4" fillId="0" borderId="14" xfId="1" applyFont="1" applyBorder="1" applyAlignment="1">
      <alignment horizontal="center" vertical="center"/>
    </xf>
    <xf numFmtId="0" fontId="4" fillId="0" borderId="13" xfId="1" applyFont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4" fillId="0" borderId="10" xfId="1" applyFont="1" applyBorder="1" applyAlignment="1">
      <alignment horizontal="center"/>
    </xf>
    <xf numFmtId="0" fontId="4" fillId="0" borderId="11" xfId="1" applyFont="1" applyBorder="1" applyAlignment="1">
      <alignment horizontal="center"/>
    </xf>
    <xf numFmtId="0" fontId="4" fillId="0" borderId="8" xfId="1" applyFont="1" applyBorder="1" applyAlignment="1">
      <alignment horizontal="center"/>
    </xf>
    <xf numFmtId="0" fontId="4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/>
    </xf>
    <xf numFmtId="0" fontId="2" fillId="0" borderId="4" xfId="1" applyFont="1" applyBorder="1" applyAlignment="1">
      <alignment horizontal="center"/>
    </xf>
    <xf numFmtId="0" fontId="4" fillId="0" borderId="0" xfId="1" applyFont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6" fillId="0" borderId="0" xfId="1" applyFont="1" applyBorder="1" applyAlignment="1">
      <alignment horizontal="center"/>
    </xf>
    <xf numFmtId="0" fontId="6" fillId="0" borderId="7" xfId="1" applyFont="1" applyBorder="1" applyAlignment="1">
      <alignment horizontal="center"/>
    </xf>
    <xf numFmtId="0" fontId="12" fillId="0" borderId="14" xfId="11" applyFont="1" applyBorder="1" applyAlignment="1">
      <alignment horizontal="center"/>
    </xf>
    <xf numFmtId="0" fontId="12" fillId="0" borderId="13" xfId="11" applyFont="1" applyBorder="1" applyAlignment="1">
      <alignment horizontal="center"/>
    </xf>
    <xf numFmtId="0" fontId="12" fillId="0" borderId="12" xfId="11" applyFont="1" applyBorder="1" applyAlignment="1">
      <alignment horizontal="center"/>
    </xf>
    <xf numFmtId="0" fontId="12" fillId="0" borderId="0" xfId="11" applyFont="1" applyBorder="1" applyAlignment="1">
      <alignment horizontal="center"/>
    </xf>
    <xf numFmtId="0" fontId="12" fillId="0" borderId="7" xfId="11" applyFont="1" applyBorder="1" applyAlignment="1">
      <alignment horizontal="center"/>
    </xf>
    <xf numFmtId="0" fontId="16" fillId="0" borderId="0" xfId="11" applyFont="1" applyBorder="1" applyAlignment="1">
      <alignment horizontal="center"/>
    </xf>
    <xf numFmtId="0" fontId="16" fillId="0" borderId="7" xfId="11" applyFont="1" applyBorder="1" applyAlignment="1">
      <alignment horizontal="center"/>
    </xf>
    <xf numFmtId="0" fontId="4" fillId="0" borderId="1" xfId="2" applyFont="1" applyBorder="1" applyAlignment="1">
      <alignment horizontal="center" vertical="center"/>
    </xf>
    <xf numFmtId="0" fontId="4" fillId="0" borderId="4" xfId="2" applyFont="1" applyBorder="1" applyAlignment="1">
      <alignment horizontal="center" vertical="center"/>
    </xf>
    <xf numFmtId="0" fontId="4" fillId="0" borderId="0" xfId="2" applyFont="1" applyBorder="1" applyAlignment="1">
      <alignment horizontal="center"/>
    </xf>
    <xf numFmtId="0" fontId="4" fillId="0" borderId="7" xfId="2" applyFont="1" applyBorder="1" applyAlignment="1">
      <alignment horizontal="center"/>
    </xf>
    <xf numFmtId="0" fontId="4" fillId="0" borderId="10" xfId="2" applyFont="1" applyBorder="1" applyAlignment="1">
      <alignment horizontal="center" vertical="center"/>
    </xf>
    <xf numFmtId="0" fontId="4" fillId="0" borderId="9" xfId="2" applyFont="1" applyBorder="1" applyAlignment="1">
      <alignment horizontal="center" vertical="center"/>
    </xf>
    <xf numFmtId="0" fontId="4" fillId="0" borderId="10" xfId="2" applyFont="1" applyBorder="1" applyAlignment="1">
      <alignment horizontal="center"/>
    </xf>
    <xf numFmtId="0" fontId="4" fillId="0" borderId="11" xfId="2" applyFont="1" applyBorder="1" applyAlignment="1">
      <alignment horizontal="center"/>
    </xf>
    <xf numFmtId="0" fontId="4" fillId="0" borderId="8" xfId="2" applyFont="1" applyBorder="1" applyAlignment="1">
      <alignment horizontal="center"/>
    </xf>
    <xf numFmtId="0" fontId="4" fillId="0" borderId="3" xfId="2" applyFont="1" applyBorder="1" applyAlignment="1">
      <alignment horizontal="center" vertical="center"/>
    </xf>
    <xf numFmtId="0" fontId="4" fillId="0" borderId="2" xfId="2" applyFont="1" applyBorder="1" applyAlignment="1">
      <alignment horizontal="center" vertical="center"/>
    </xf>
    <xf numFmtId="0" fontId="6" fillId="0" borderId="0" xfId="2" applyFont="1" applyBorder="1" applyAlignment="1">
      <alignment horizontal="center"/>
    </xf>
    <xf numFmtId="0" fontId="6" fillId="0" borderId="7" xfId="2" applyFont="1" applyBorder="1" applyAlignment="1">
      <alignment horizontal="center"/>
    </xf>
    <xf numFmtId="0" fontId="4" fillId="0" borderId="14" xfId="2" applyFont="1" applyBorder="1" applyAlignment="1">
      <alignment horizontal="center" vertical="center"/>
    </xf>
    <xf numFmtId="0" fontId="4" fillId="0" borderId="13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12" fillId="0" borderId="14" xfId="2" applyFont="1" applyBorder="1" applyAlignment="1">
      <alignment horizontal="center" vertical="center"/>
    </xf>
    <xf numFmtId="0" fontId="12" fillId="0" borderId="13" xfId="2" applyFont="1" applyBorder="1" applyAlignment="1">
      <alignment horizontal="center" vertical="center"/>
    </xf>
    <xf numFmtId="0" fontId="12" fillId="0" borderId="12" xfId="2" applyFont="1" applyBorder="1" applyAlignment="1">
      <alignment horizontal="center" vertical="center"/>
    </xf>
    <xf numFmtId="0" fontId="12" fillId="0" borderId="0" xfId="2" applyFont="1" applyBorder="1" applyAlignment="1">
      <alignment horizontal="center"/>
    </xf>
    <xf numFmtId="0" fontId="12" fillId="0" borderId="7" xfId="2" applyFont="1" applyBorder="1" applyAlignment="1">
      <alignment horizontal="center"/>
    </xf>
    <xf numFmtId="0" fontId="16" fillId="0" borderId="0" xfId="2" applyFont="1" applyBorder="1" applyAlignment="1">
      <alignment horizontal="center"/>
    </xf>
    <xf numFmtId="0" fontId="16" fillId="0" borderId="7" xfId="2" applyFont="1" applyBorder="1" applyAlignment="1">
      <alignment horizontal="center"/>
    </xf>
    <xf numFmtId="49" fontId="4" fillId="0" borderId="5" xfId="10" applyNumberFormat="1" applyFont="1" applyBorder="1" applyAlignment="1" applyProtection="1">
      <alignment horizontal="center" vertical="center"/>
    </xf>
    <xf numFmtId="49" fontId="4" fillId="0" borderId="7" xfId="10" applyNumberFormat="1" applyFont="1" applyBorder="1" applyAlignment="1" applyProtection="1">
      <alignment horizontal="center" vertical="center"/>
    </xf>
    <xf numFmtId="49" fontId="4" fillId="0" borderId="5" xfId="10" applyNumberFormat="1" applyFont="1" applyBorder="1" applyAlignment="1">
      <alignment horizontal="center" vertical="center"/>
    </xf>
    <xf numFmtId="49" fontId="4" fillId="0" borderId="7" xfId="10" applyNumberFormat="1" applyFont="1" applyBorder="1" applyAlignment="1">
      <alignment horizontal="center" vertical="center"/>
    </xf>
    <xf numFmtId="49" fontId="4" fillId="0" borderId="0" xfId="10" applyNumberFormat="1" applyFont="1" applyBorder="1" applyAlignment="1">
      <alignment horizontal="center" vertical="center"/>
    </xf>
    <xf numFmtId="0" fontId="4" fillId="0" borderId="0" xfId="10" applyNumberFormat="1" applyFont="1" applyBorder="1" applyAlignment="1" applyProtection="1">
      <alignment horizontal="center" vertical="center"/>
    </xf>
    <xf numFmtId="0" fontId="4" fillId="0" borderId="7" xfId="10" applyNumberFormat="1" applyFont="1" applyBorder="1" applyAlignment="1" applyProtection="1">
      <alignment horizontal="center" vertical="center"/>
    </xf>
    <xf numFmtId="192" fontId="4" fillId="0" borderId="0" xfId="10" applyNumberFormat="1" applyFont="1" applyAlignment="1">
      <alignment horizontal="center" vertical="center"/>
    </xf>
    <xf numFmtId="192" fontId="4" fillId="0" borderId="7" xfId="10" applyNumberFormat="1" applyFont="1" applyBorder="1" applyAlignment="1">
      <alignment horizontal="center" vertical="center"/>
    </xf>
    <xf numFmtId="49" fontId="4" fillId="0" borderId="0" xfId="10" applyNumberFormat="1" applyFont="1" applyBorder="1" applyAlignment="1" applyProtection="1">
      <alignment horizontal="center" vertical="center"/>
    </xf>
    <xf numFmtId="0" fontId="4" fillId="0" borderId="0" xfId="2" applyFont="1" applyAlignment="1">
      <alignment horizontal="center"/>
    </xf>
    <xf numFmtId="49" fontId="4" fillId="0" borderId="1" xfId="10" applyNumberFormat="1" applyFont="1" applyBorder="1" applyAlignment="1">
      <alignment horizontal="center" vertical="center"/>
    </xf>
    <xf numFmtId="49" fontId="4" fillId="0" borderId="4" xfId="10" applyNumberFormat="1" applyFont="1" applyBorder="1" applyAlignment="1">
      <alignment horizontal="center" vertical="center"/>
    </xf>
    <xf numFmtId="192" fontId="6" fillId="0" borderId="0" xfId="10" applyNumberFormat="1" applyFont="1" applyBorder="1" applyAlignment="1" applyProtection="1">
      <alignment horizontal="left" vertical="center"/>
    </xf>
    <xf numFmtId="0" fontId="4" fillId="0" borderId="0" xfId="2" applyFont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49" fontId="4" fillId="0" borderId="10" xfId="10" applyNumberFormat="1" applyFont="1" applyBorder="1" applyAlignment="1">
      <alignment horizontal="center" vertical="center"/>
    </xf>
    <xf numFmtId="49" fontId="4" fillId="0" borderId="9" xfId="10" applyNumberFormat="1" applyFont="1" applyBorder="1" applyAlignment="1">
      <alignment horizontal="center" vertical="center"/>
    </xf>
    <xf numFmtId="49" fontId="4" fillId="0" borderId="1" xfId="10" applyNumberFormat="1" applyFont="1" applyBorder="1" applyAlignment="1" applyProtection="1">
      <alignment horizontal="center" vertical="center"/>
    </xf>
    <xf numFmtId="49" fontId="4" fillId="0" borderId="4" xfId="10" applyNumberFormat="1" applyFont="1" applyBorder="1" applyAlignment="1" applyProtection="1">
      <alignment horizontal="center" vertical="center"/>
    </xf>
    <xf numFmtId="49" fontId="4" fillId="0" borderId="3" xfId="10" applyNumberFormat="1" applyFont="1" applyBorder="1" applyAlignment="1">
      <alignment horizontal="center" vertical="center"/>
    </xf>
    <xf numFmtId="0" fontId="4" fillId="0" borderId="10" xfId="10" applyNumberFormat="1" applyFont="1" applyBorder="1" applyAlignment="1" applyProtection="1">
      <alignment horizontal="center" vertical="center"/>
    </xf>
    <xf numFmtId="0" fontId="4" fillId="0" borderId="11" xfId="10" applyNumberFormat="1" applyFont="1" applyBorder="1" applyAlignment="1" applyProtection="1">
      <alignment horizontal="center" vertical="center"/>
    </xf>
    <xf numFmtId="0" fontId="4" fillId="0" borderId="9" xfId="10" applyNumberFormat="1" applyFont="1" applyBorder="1" applyAlignment="1" applyProtection="1">
      <alignment horizontal="center" vertical="center"/>
    </xf>
    <xf numFmtId="0" fontId="4" fillId="0" borderId="1" xfId="10" applyNumberFormat="1" applyFont="1" applyBorder="1" applyAlignment="1" applyProtection="1">
      <alignment horizontal="center" vertical="center"/>
    </xf>
    <xf numFmtId="0" fontId="4" fillId="0" borderId="3" xfId="10" applyNumberFormat="1" applyFont="1" applyBorder="1" applyAlignment="1" applyProtection="1">
      <alignment horizontal="center" vertical="center"/>
    </xf>
    <xf numFmtId="0" fontId="4" fillId="0" borderId="1" xfId="10" applyNumberFormat="1" applyFont="1" applyBorder="1" applyAlignment="1">
      <alignment horizontal="center" vertical="center"/>
    </xf>
    <xf numFmtId="0" fontId="4" fillId="0" borderId="3" xfId="10" applyNumberFormat="1" applyFont="1" applyBorder="1" applyAlignment="1">
      <alignment horizontal="center" vertical="center"/>
    </xf>
    <xf numFmtId="0" fontId="4" fillId="0" borderId="4" xfId="10" applyNumberFormat="1" applyFont="1" applyBorder="1" applyAlignment="1">
      <alignment horizontal="center" vertical="center"/>
    </xf>
    <xf numFmtId="49" fontId="4" fillId="0" borderId="10" xfId="10" applyNumberFormat="1" applyFont="1" applyBorder="1" applyAlignment="1" applyProtection="1">
      <alignment horizontal="center" vertical="center"/>
    </xf>
    <xf numFmtId="49" fontId="4" fillId="0" borderId="9" xfId="10" applyNumberFormat="1" applyFont="1" applyBorder="1" applyAlignment="1" applyProtection="1">
      <alignment horizontal="center" vertical="center"/>
    </xf>
    <xf numFmtId="49" fontId="4" fillId="0" borderId="3" xfId="10" applyNumberFormat="1" applyFont="1" applyBorder="1" applyAlignment="1" applyProtection="1">
      <alignment horizontal="center" vertical="center"/>
    </xf>
    <xf numFmtId="0" fontId="12" fillId="0" borderId="11" xfId="2" applyFont="1" applyBorder="1" applyAlignment="1">
      <alignment horizontal="center" vertical="center" shrinkToFit="1"/>
    </xf>
    <xf numFmtId="0" fontId="12" fillId="0" borderId="0" xfId="2" applyFont="1" applyAlignment="1">
      <alignment horizontal="center" vertical="center" shrinkToFit="1"/>
    </xf>
    <xf numFmtId="0" fontId="12" fillId="0" borderId="0" xfId="2" applyFont="1" applyBorder="1" applyAlignment="1">
      <alignment horizontal="center" vertical="center" shrinkToFit="1"/>
    </xf>
    <xf numFmtId="0" fontId="12" fillId="0" borderId="3" xfId="2" applyFont="1" applyBorder="1" applyAlignment="1">
      <alignment horizontal="center" vertical="center" shrinkToFit="1"/>
    </xf>
    <xf numFmtId="0" fontId="12" fillId="0" borderId="10" xfId="2" applyFont="1" applyBorder="1" applyAlignment="1">
      <alignment horizontal="center" vertical="center"/>
    </xf>
    <xf numFmtId="0" fontId="12" fillId="0" borderId="11" xfId="2" applyFont="1" applyBorder="1" applyAlignment="1">
      <alignment horizontal="center" vertical="center"/>
    </xf>
    <xf numFmtId="0" fontId="12" fillId="0" borderId="1" xfId="2" applyFont="1" applyBorder="1" applyAlignment="1">
      <alignment horizontal="center"/>
    </xf>
    <xf numFmtId="0" fontId="12" fillId="0" borderId="3" xfId="2" applyFont="1" applyBorder="1" applyAlignment="1">
      <alignment horizontal="center"/>
    </xf>
    <xf numFmtId="0" fontId="12" fillId="0" borderId="4" xfId="2" applyFont="1" applyBorder="1" applyAlignment="1">
      <alignment horizontal="center"/>
    </xf>
    <xf numFmtId="0" fontId="14" fillId="0" borderId="11" xfId="2" applyFont="1" applyBorder="1" applyAlignment="1">
      <alignment horizontal="center" vertical="center" shrinkToFit="1"/>
    </xf>
    <xf numFmtId="0" fontId="14" fillId="0" borderId="0" xfId="2" applyFont="1" applyAlignment="1">
      <alignment horizontal="center" vertical="center" shrinkToFit="1"/>
    </xf>
    <xf numFmtId="0" fontId="14" fillId="0" borderId="0" xfId="2" applyFont="1" applyBorder="1" applyAlignment="1">
      <alignment horizontal="center" vertical="center" shrinkToFit="1"/>
    </xf>
    <xf numFmtId="0" fontId="14" fillId="0" borderId="3" xfId="2" applyFont="1" applyBorder="1" applyAlignment="1">
      <alignment horizontal="center" vertical="center" shrinkToFit="1"/>
    </xf>
    <xf numFmtId="0" fontId="12" fillId="0" borderId="9" xfId="2" applyFont="1" applyBorder="1" applyAlignment="1">
      <alignment horizontal="center" vertical="center"/>
    </xf>
    <xf numFmtId="0" fontId="12" fillId="0" borderId="14" xfId="2" applyFont="1" applyBorder="1" applyAlignment="1">
      <alignment horizontal="center"/>
    </xf>
    <xf numFmtId="0" fontId="12" fillId="0" borderId="13" xfId="2" applyFont="1" applyBorder="1" applyAlignment="1">
      <alignment horizontal="center"/>
    </xf>
  </cellXfs>
  <cellStyles count="27">
    <cellStyle name="Comma 7" xfId="19"/>
    <cellStyle name="Comma_Chapter13 2" xfId="10"/>
    <cellStyle name="Normal" xfId="0" builtinId="0"/>
    <cellStyle name="Normal 2" xfId="20"/>
    <cellStyle name="Normal 2 2" xfId="17"/>
    <cellStyle name="Normal 2 3" xfId="12"/>
    <cellStyle name="Normal 3" xfId="21"/>
    <cellStyle name="Normal 7" xfId="22"/>
    <cellStyle name="Normal 9" xfId="23"/>
    <cellStyle name="Normal_Chapter13" xfId="4"/>
    <cellStyle name="เครื่องหมายจุลภาค 2" xfId="3"/>
    <cellStyle name="เครื่องหมายจุลภาค 2 2" xfId="5"/>
    <cellStyle name="เครื่องหมายจุลภาค 2 3" xfId="13"/>
    <cellStyle name="เครื่องหมายจุลภาค 3" xfId="6"/>
    <cellStyle name="เครื่องหมายจุลภาค 3 2" xfId="7"/>
    <cellStyle name="เครื่องหมายจุลภาค 3 2 2" xfId="14"/>
    <cellStyle name="เครื่องหมายจุลภาค 3 3" xfId="15"/>
    <cellStyle name="เครื่องหมายจุลภาค 4" xfId="8"/>
    <cellStyle name="จุลภาค 2" xfId="18"/>
    <cellStyle name="ปกติ 2" xfId="1"/>
    <cellStyle name="ปกติ 2 2" xfId="2"/>
    <cellStyle name="ปกติ 2 2 2" xfId="16"/>
    <cellStyle name="ปกติ 2 3" xfId="24"/>
    <cellStyle name="ปกติ 3" xfId="9"/>
    <cellStyle name="ปกติ 4" xfId="11"/>
    <cellStyle name="ปกติ 5" xfId="25"/>
    <cellStyle name="ปกติ 6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384810</xdr:colOff>
      <xdr:row>4</xdr:row>
      <xdr:rowOff>127634</xdr:rowOff>
    </xdr:from>
    <xdr:to>
      <xdr:col>20</xdr:col>
      <xdr:colOff>134480</xdr:colOff>
      <xdr:row>26</xdr:row>
      <xdr:rowOff>247653</xdr:rowOff>
    </xdr:to>
    <xdr:grpSp>
      <xdr:nvGrpSpPr>
        <xdr:cNvPr id="6" name="Group 7"/>
        <xdr:cNvGrpSpPr/>
      </xdr:nvGrpSpPr>
      <xdr:grpSpPr>
        <a:xfrm>
          <a:off x="10852785" y="1013459"/>
          <a:ext cx="302120" cy="4158619"/>
          <a:chOff x="9490340" y="3857625"/>
          <a:chExt cx="482307" cy="2768777"/>
        </a:xfrm>
      </xdr:grpSpPr>
      <xdr:grpSp>
        <xdr:nvGrpSpPr>
          <xdr:cNvPr id="7" name="Group 9"/>
          <xdr:cNvGrpSpPr/>
        </xdr:nvGrpSpPr>
        <xdr:grpSpPr>
          <a:xfrm>
            <a:off x="9490340" y="6257921"/>
            <a:ext cx="482307" cy="368481"/>
            <a:chOff x="9442715" y="6238875"/>
            <a:chExt cx="482307" cy="368481"/>
          </a:xfrm>
        </xdr:grpSpPr>
        <xdr:sp macro="" textlink="">
          <xdr:nvSpPr>
            <xdr:cNvPr id="9" name="Flowchart: Delay 10"/>
            <xdr:cNvSpPr/>
          </xdr:nvSpPr>
          <xdr:spPr bwMode="auto">
            <a:xfrm rot="5400000">
              <a:off x="9547192" y="6134398"/>
              <a:ext cx="273353" cy="482307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0" name="TextBox 9"/>
            <xdr:cNvSpPr txBox="1"/>
          </xdr:nvSpPr>
          <xdr:spPr>
            <a:xfrm rot="5400000">
              <a:off x="9529023" y="6236501"/>
              <a:ext cx="358402" cy="383307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153</a:t>
              </a:r>
              <a:endParaRPr lang="th-TH" sz="1100"/>
            </a:p>
          </xdr:txBody>
        </xdr:sp>
      </xdr:grpSp>
      <xdr:sp macro="" textlink="">
        <xdr:nvSpPr>
          <xdr:cNvPr id="8" name="Text Box 6"/>
          <xdr:cNvSpPr txBox="1">
            <a:spLocks noChangeArrowheads="1"/>
          </xdr:cNvSpPr>
        </xdr:nvSpPr>
        <xdr:spPr bwMode="auto">
          <a:xfrm>
            <a:off x="9515475" y="3857625"/>
            <a:ext cx="400050" cy="23622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Trade and Price Statistics</a:t>
            </a:r>
          </a:p>
        </xdr:txBody>
      </xdr:sp>
    </xdr:grpSp>
    <xdr:clientData/>
  </xdr:twoCellAnchor>
  <xdr:twoCellAnchor>
    <xdr:from>
      <xdr:col>15</xdr:col>
      <xdr:colOff>323850</xdr:colOff>
      <xdr:row>27</xdr:row>
      <xdr:rowOff>171450</xdr:rowOff>
    </xdr:from>
    <xdr:to>
      <xdr:col>16</xdr:col>
      <xdr:colOff>500744</xdr:colOff>
      <xdr:row>30</xdr:row>
      <xdr:rowOff>159204</xdr:rowOff>
    </xdr:to>
    <xdr:grpSp>
      <xdr:nvGrpSpPr>
        <xdr:cNvPr id="11" name="Group 16"/>
        <xdr:cNvGrpSpPr/>
      </xdr:nvGrpSpPr>
      <xdr:grpSpPr>
        <a:xfrm>
          <a:off x="9163050" y="5372100"/>
          <a:ext cx="615044" cy="816429"/>
          <a:chOff x="7877175" y="6896099"/>
          <a:chExt cx="400050" cy="457200"/>
        </a:xfrm>
      </xdr:grpSpPr>
      <xdr:pic>
        <xdr:nvPicPr>
          <xdr:cNvPr id="12" name="Picture 17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13" name="Chevron 18"/>
          <xdr:cNvSpPr/>
        </xdr:nvSpPr>
        <xdr:spPr>
          <a:xfrm rot="16200000">
            <a:off x="7848600" y="6934199"/>
            <a:ext cx="447675" cy="371475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16</xdr:col>
      <xdr:colOff>84364</xdr:colOff>
      <xdr:row>28</xdr:row>
      <xdr:rowOff>124639</xdr:rowOff>
    </xdr:from>
    <xdr:to>
      <xdr:col>16</xdr:col>
      <xdr:colOff>324470</xdr:colOff>
      <xdr:row>30</xdr:row>
      <xdr:rowOff>110498</xdr:rowOff>
    </xdr:to>
    <xdr:sp macro="" textlink="">
      <xdr:nvSpPr>
        <xdr:cNvPr id="18" name="TextBox 17"/>
        <xdr:cNvSpPr txBox="1"/>
      </xdr:nvSpPr>
      <xdr:spPr>
        <a:xfrm rot="5400000">
          <a:off x="9212612" y="5750616"/>
          <a:ext cx="538309" cy="24010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153</a:t>
          </a:r>
          <a:endParaRPr lang="th-TH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37464</xdr:colOff>
      <xdr:row>0</xdr:row>
      <xdr:rowOff>161472</xdr:rowOff>
    </xdr:from>
    <xdr:to>
      <xdr:col>23</xdr:col>
      <xdr:colOff>257359</xdr:colOff>
      <xdr:row>11</xdr:row>
      <xdr:rowOff>80161</xdr:rowOff>
    </xdr:to>
    <xdr:grpSp>
      <xdr:nvGrpSpPr>
        <xdr:cNvPr id="10" name="Group 10"/>
        <xdr:cNvGrpSpPr/>
      </xdr:nvGrpSpPr>
      <xdr:grpSpPr>
        <a:xfrm>
          <a:off x="13337828" y="161472"/>
          <a:ext cx="349781" cy="2412507"/>
          <a:chOff x="9620250" y="76200"/>
          <a:chExt cx="365702" cy="2095500"/>
        </a:xfrm>
      </xdr:grpSpPr>
      <xdr:grpSp>
        <xdr:nvGrpSpPr>
          <xdr:cNvPr id="11" name="Group 7"/>
          <xdr:cNvGrpSpPr/>
        </xdr:nvGrpSpPr>
        <xdr:grpSpPr>
          <a:xfrm>
            <a:off x="9620250" y="76200"/>
            <a:ext cx="333375" cy="504828"/>
            <a:chOff x="10001250" y="238125"/>
            <a:chExt cx="333375" cy="504828"/>
          </a:xfrm>
        </xdr:grpSpPr>
        <xdr:sp macro="" textlink="">
          <xdr:nvSpPr>
            <xdr:cNvPr id="13" name="Flowchart: Delay 8"/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4" name="TextBox 13"/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154</a:t>
              </a:r>
              <a:endParaRPr lang="th-TH" sz="1100"/>
            </a:p>
          </xdr:txBody>
        </xdr:sp>
      </xdr:grpSp>
      <xdr:sp macro="" textlink="">
        <xdr:nvSpPr>
          <xdr:cNvPr id="12" name="Text Box 6"/>
          <xdr:cNvSpPr txBox="1">
            <a:spLocks noChangeArrowheads="1"/>
          </xdr:cNvSpPr>
        </xdr:nvSpPr>
        <xdr:spPr bwMode="auto">
          <a:xfrm>
            <a:off x="9696450" y="523875"/>
            <a:ext cx="289502" cy="16478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สถิติการค้า และราคา</a:t>
            </a:r>
          </a:p>
        </xdr:txBody>
      </xdr:sp>
    </xdr:grpSp>
    <xdr:clientData/>
  </xdr:twoCellAnchor>
  <xdr:twoCellAnchor>
    <xdr:from>
      <xdr:col>20</xdr:col>
      <xdr:colOff>170542</xdr:colOff>
      <xdr:row>38</xdr:row>
      <xdr:rowOff>14273</xdr:rowOff>
    </xdr:from>
    <xdr:to>
      <xdr:col>22</xdr:col>
      <xdr:colOff>31246</xdr:colOff>
      <xdr:row>58</xdr:row>
      <xdr:rowOff>259482</xdr:rowOff>
    </xdr:to>
    <xdr:grpSp>
      <xdr:nvGrpSpPr>
        <xdr:cNvPr id="15" name="Group 7"/>
        <xdr:cNvGrpSpPr/>
      </xdr:nvGrpSpPr>
      <xdr:grpSpPr>
        <a:xfrm>
          <a:off x="13029292" y="9807705"/>
          <a:ext cx="302318" cy="5232845"/>
          <a:chOff x="9490340" y="3857625"/>
          <a:chExt cx="482307" cy="2673649"/>
        </a:xfrm>
      </xdr:grpSpPr>
      <xdr:grpSp>
        <xdr:nvGrpSpPr>
          <xdr:cNvPr id="16" name="Group 9"/>
          <xdr:cNvGrpSpPr/>
        </xdr:nvGrpSpPr>
        <xdr:grpSpPr>
          <a:xfrm>
            <a:off x="9490340" y="6257921"/>
            <a:ext cx="482307" cy="273353"/>
            <a:chOff x="9442715" y="6238875"/>
            <a:chExt cx="482307" cy="273353"/>
          </a:xfrm>
        </xdr:grpSpPr>
        <xdr:sp macro="" textlink="">
          <xdr:nvSpPr>
            <xdr:cNvPr id="18" name="Flowchart: Delay 10"/>
            <xdr:cNvSpPr/>
          </xdr:nvSpPr>
          <xdr:spPr bwMode="auto">
            <a:xfrm rot="5400000">
              <a:off x="9547192" y="6134398"/>
              <a:ext cx="273353" cy="482307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9" name="TextBox 18"/>
            <xdr:cNvSpPr txBox="1"/>
          </xdr:nvSpPr>
          <xdr:spPr>
            <a:xfrm rot="5400000">
              <a:off x="9581018" y="6184505"/>
              <a:ext cx="254412" cy="38330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155</a:t>
              </a:r>
              <a:endParaRPr lang="th-TH" sz="1100"/>
            </a:p>
          </xdr:txBody>
        </xdr:sp>
      </xdr:grpSp>
      <xdr:sp macro="" textlink="">
        <xdr:nvSpPr>
          <xdr:cNvPr id="17" name="Text Box 6"/>
          <xdr:cNvSpPr txBox="1">
            <a:spLocks noChangeArrowheads="1"/>
          </xdr:cNvSpPr>
        </xdr:nvSpPr>
        <xdr:spPr bwMode="auto">
          <a:xfrm>
            <a:off x="9515475" y="3857625"/>
            <a:ext cx="400050" cy="23622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5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Trade and Price Statistics</a:t>
            </a:r>
          </a:p>
        </xdr:txBody>
      </xdr:sp>
    </xdr:grpSp>
    <xdr:clientData/>
  </xdr:twoCellAnchor>
  <xdr:twoCellAnchor>
    <xdr:from>
      <xdr:col>16</xdr:col>
      <xdr:colOff>326571</xdr:colOff>
      <xdr:row>0</xdr:row>
      <xdr:rowOff>163285</xdr:rowOff>
    </xdr:from>
    <xdr:to>
      <xdr:col>18</xdr:col>
      <xdr:colOff>43543</xdr:colOff>
      <xdr:row>4</xdr:row>
      <xdr:rowOff>40822</xdr:rowOff>
    </xdr:to>
    <xdr:grpSp>
      <xdr:nvGrpSpPr>
        <xdr:cNvPr id="20" name="Group 16"/>
        <xdr:cNvGrpSpPr/>
      </xdr:nvGrpSpPr>
      <xdr:grpSpPr>
        <a:xfrm>
          <a:off x="11600707" y="163285"/>
          <a:ext cx="617518" cy="778082"/>
          <a:chOff x="7877175" y="6896099"/>
          <a:chExt cx="400050" cy="457200"/>
        </a:xfrm>
      </xdr:grpSpPr>
      <xdr:pic>
        <xdr:nvPicPr>
          <xdr:cNvPr id="21" name="Picture 17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22" name="Chevron 18"/>
          <xdr:cNvSpPr/>
        </xdr:nvSpPr>
        <xdr:spPr>
          <a:xfrm rot="16200000">
            <a:off x="7848600" y="6934199"/>
            <a:ext cx="447675" cy="371475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16</xdr:col>
      <xdr:colOff>95251</xdr:colOff>
      <xdr:row>56</xdr:row>
      <xdr:rowOff>244927</xdr:rowOff>
    </xdr:from>
    <xdr:to>
      <xdr:col>17</xdr:col>
      <xdr:colOff>370116</xdr:colOff>
      <xdr:row>59</xdr:row>
      <xdr:rowOff>244928</xdr:rowOff>
    </xdr:to>
    <xdr:grpSp>
      <xdr:nvGrpSpPr>
        <xdr:cNvPr id="24" name="Group 16"/>
        <xdr:cNvGrpSpPr/>
      </xdr:nvGrpSpPr>
      <xdr:grpSpPr>
        <a:xfrm>
          <a:off x="11369387" y="14471813"/>
          <a:ext cx="621229" cy="831274"/>
          <a:chOff x="7877175" y="6896099"/>
          <a:chExt cx="400050" cy="457200"/>
        </a:xfrm>
      </xdr:grpSpPr>
      <xdr:pic>
        <xdr:nvPicPr>
          <xdr:cNvPr id="25" name="Picture 17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26" name="Chevron 18"/>
          <xdr:cNvSpPr/>
        </xdr:nvSpPr>
        <xdr:spPr>
          <a:xfrm rot="16200000">
            <a:off x="7848600" y="6934199"/>
            <a:ext cx="447675" cy="371475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16</xdr:col>
      <xdr:colOff>278749</xdr:colOff>
      <xdr:row>57</xdr:row>
      <xdr:rowOff>258535</xdr:rowOff>
    </xdr:from>
    <xdr:to>
      <xdr:col>17</xdr:col>
      <xdr:colOff>204105</xdr:colOff>
      <xdr:row>59</xdr:row>
      <xdr:rowOff>227931</xdr:rowOff>
    </xdr:to>
    <xdr:sp macro="" textlink="">
      <xdr:nvSpPr>
        <xdr:cNvPr id="32" name="TextBox 31"/>
        <xdr:cNvSpPr txBox="1"/>
      </xdr:nvSpPr>
      <xdr:spPr>
        <a:xfrm rot="5400000">
          <a:off x="11421390" y="14819787"/>
          <a:ext cx="513681" cy="2655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155</a:t>
          </a:r>
          <a:endParaRPr lang="th-TH" sz="1100"/>
        </a:p>
      </xdr:txBody>
    </xdr:sp>
    <xdr:clientData/>
  </xdr:twoCellAnchor>
  <xdr:twoCellAnchor>
    <xdr:from>
      <xdr:col>17</xdr:col>
      <xdr:colOff>168821</xdr:colOff>
      <xdr:row>1</xdr:row>
      <xdr:rowOff>62600</xdr:rowOff>
    </xdr:from>
    <xdr:to>
      <xdr:col>17</xdr:col>
      <xdr:colOff>433057</xdr:colOff>
      <xdr:row>4</xdr:row>
      <xdr:rowOff>5526</xdr:rowOff>
    </xdr:to>
    <xdr:sp macro="" textlink="">
      <xdr:nvSpPr>
        <xdr:cNvPr id="37" name="TextBox 36"/>
        <xdr:cNvSpPr txBox="1"/>
      </xdr:nvSpPr>
      <xdr:spPr>
        <a:xfrm rot="5400000">
          <a:off x="11630208" y="480249"/>
          <a:ext cx="555247" cy="26423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154</a:t>
          </a:r>
          <a:endParaRPr lang="th-TH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9525</xdr:colOff>
      <xdr:row>32</xdr:row>
      <xdr:rowOff>142875</xdr:rowOff>
    </xdr:from>
    <xdr:to>
      <xdr:col>12</xdr:col>
      <xdr:colOff>9525</xdr:colOff>
      <xdr:row>39</xdr:row>
      <xdr:rowOff>0</xdr:rowOff>
    </xdr:to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6593205" y="5751195"/>
          <a:ext cx="0" cy="10839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17</xdr:col>
      <xdr:colOff>531028</xdr:colOff>
      <xdr:row>0</xdr:row>
      <xdr:rowOff>69056</xdr:rowOff>
    </xdr:from>
    <xdr:to>
      <xdr:col>18</xdr:col>
      <xdr:colOff>302373</xdr:colOff>
      <xdr:row>13</xdr:row>
      <xdr:rowOff>107631</xdr:rowOff>
    </xdr:to>
    <xdr:grpSp>
      <xdr:nvGrpSpPr>
        <xdr:cNvPr id="3" name="Group 10"/>
        <xdr:cNvGrpSpPr/>
      </xdr:nvGrpSpPr>
      <xdr:grpSpPr>
        <a:xfrm>
          <a:off x="12589678" y="69056"/>
          <a:ext cx="323795" cy="2591275"/>
          <a:chOff x="8540738" y="124878"/>
          <a:chExt cx="340304" cy="2027350"/>
        </a:xfrm>
      </xdr:grpSpPr>
      <xdr:grpSp>
        <xdr:nvGrpSpPr>
          <xdr:cNvPr id="4" name="Group 7"/>
          <xdr:cNvGrpSpPr/>
        </xdr:nvGrpSpPr>
        <xdr:grpSpPr>
          <a:xfrm>
            <a:off x="8540738" y="124878"/>
            <a:ext cx="333375" cy="504828"/>
            <a:chOff x="8921738" y="286803"/>
            <a:chExt cx="333375" cy="504828"/>
          </a:xfrm>
        </xdr:grpSpPr>
        <xdr:sp macro="" textlink="">
          <xdr:nvSpPr>
            <xdr:cNvPr id="6" name="Flowchart: Delay 8"/>
            <xdr:cNvSpPr/>
          </xdr:nvSpPr>
          <xdr:spPr bwMode="auto">
            <a:xfrm rot="16200000">
              <a:off x="8946286" y="262255"/>
              <a:ext cx="284280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7" name="TextBox 6"/>
            <xdr:cNvSpPr txBox="1"/>
          </xdr:nvSpPr>
          <xdr:spPr>
            <a:xfrm rot="5400000">
              <a:off x="8874910" y="413012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156</a:t>
              </a:r>
              <a:endParaRPr lang="th-TH" sz="1100"/>
            </a:p>
          </xdr:txBody>
        </xdr:sp>
      </xdr:grpSp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8591540" y="504403"/>
            <a:ext cx="289502" cy="16478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สถิติการค้า และราคา</a:t>
            </a:r>
          </a:p>
        </xdr:txBody>
      </xdr:sp>
    </xdr:grpSp>
    <xdr:clientData/>
  </xdr:twoCellAnchor>
  <xdr:twoCellAnchor>
    <xdr:from>
      <xdr:col>13</xdr:col>
      <xdr:colOff>321469</xdr:colOff>
      <xdr:row>0</xdr:row>
      <xdr:rowOff>142875</xdr:rowOff>
    </xdr:from>
    <xdr:to>
      <xdr:col>14</xdr:col>
      <xdr:colOff>388825</xdr:colOff>
      <xdr:row>4</xdr:row>
      <xdr:rowOff>116680</xdr:rowOff>
    </xdr:to>
    <xdr:grpSp>
      <xdr:nvGrpSpPr>
        <xdr:cNvPr id="11" name="Group 16"/>
        <xdr:cNvGrpSpPr/>
      </xdr:nvGrpSpPr>
      <xdr:grpSpPr>
        <a:xfrm>
          <a:off x="10170319" y="142875"/>
          <a:ext cx="619806" cy="869155"/>
          <a:chOff x="7877175" y="6896099"/>
          <a:chExt cx="400050" cy="457200"/>
        </a:xfrm>
      </xdr:grpSpPr>
      <xdr:pic>
        <xdr:nvPicPr>
          <xdr:cNvPr id="12" name="Picture 17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13" name="Chevron 18"/>
          <xdr:cNvSpPr/>
        </xdr:nvSpPr>
        <xdr:spPr>
          <a:xfrm rot="16200000">
            <a:off x="7848600" y="6934199"/>
            <a:ext cx="447675" cy="371475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13</xdr:col>
      <xdr:colOff>542331</xdr:colOff>
      <xdr:row>1</xdr:row>
      <xdr:rowOff>25204</xdr:rowOff>
    </xdr:from>
    <xdr:to>
      <xdr:col>14</xdr:col>
      <xdr:colOff>249137</xdr:colOff>
      <xdr:row>4</xdr:row>
      <xdr:rowOff>132001</xdr:rowOff>
    </xdr:to>
    <xdr:sp macro="" textlink="">
      <xdr:nvSpPr>
        <xdr:cNvPr id="18" name="TextBox 17"/>
        <xdr:cNvSpPr txBox="1"/>
      </xdr:nvSpPr>
      <xdr:spPr>
        <a:xfrm rot="5400000">
          <a:off x="10157848" y="534762"/>
          <a:ext cx="725922" cy="2592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156</a:t>
          </a:r>
          <a:endParaRPr lang="th-TH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24763</xdr:colOff>
      <xdr:row>29</xdr:row>
      <xdr:rowOff>178594</xdr:rowOff>
    </xdr:from>
    <xdr:to>
      <xdr:col>18</xdr:col>
      <xdr:colOff>359985</xdr:colOff>
      <xdr:row>39</xdr:row>
      <xdr:rowOff>33814</xdr:rowOff>
    </xdr:to>
    <xdr:grpSp>
      <xdr:nvGrpSpPr>
        <xdr:cNvPr id="6" name="Group 10"/>
        <xdr:cNvGrpSpPr/>
      </xdr:nvGrpSpPr>
      <xdr:grpSpPr>
        <a:xfrm>
          <a:off x="11730988" y="6969919"/>
          <a:ext cx="335222" cy="2503170"/>
          <a:chOff x="9620250" y="76200"/>
          <a:chExt cx="365702" cy="2095500"/>
        </a:xfrm>
      </xdr:grpSpPr>
      <xdr:grpSp>
        <xdr:nvGrpSpPr>
          <xdr:cNvPr id="7" name="Group 7"/>
          <xdr:cNvGrpSpPr/>
        </xdr:nvGrpSpPr>
        <xdr:grpSpPr>
          <a:xfrm>
            <a:off x="9620250" y="76200"/>
            <a:ext cx="333375" cy="504827"/>
            <a:chOff x="10001250" y="238125"/>
            <a:chExt cx="333375" cy="504827"/>
          </a:xfrm>
        </xdr:grpSpPr>
        <xdr:sp macro="" textlink="">
          <xdr:nvSpPr>
            <xdr:cNvPr id="9" name="Flowchart: Delay 8"/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0" name="TextBox 9"/>
            <xdr:cNvSpPr txBox="1"/>
          </xdr:nvSpPr>
          <xdr:spPr>
            <a:xfrm rot="5400000">
              <a:off x="9941717" y="364334"/>
              <a:ext cx="485774" cy="271462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158</a:t>
              </a:r>
              <a:endParaRPr lang="th-TH" sz="1100"/>
            </a:p>
          </xdr:txBody>
        </xdr:sp>
      </xdr:grpSp>
      <xdr:sp macro="" textlink="">
        <xdr:nvSpPr>
          <xdr:cNvPr id="8" name="Text Box 6"/>
          <xdr:cNvSpPr txBox="1">
            <a:spLocks noChangeArrowheads="1"/>
          </xdr:cNvSpPr>
        </xdr:nvSpPr>
        <xdr:spPr bwMode="auto">
          <a:xfrm>
            <a:off x="9696450" y="523875"/>
            <a:ext cx="289502" cy="16478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สถิติการค้า และราคา</a:t>
            </a:r>
          </a:p>
        </xdr:txBody>
      </xdr:sp>
    </xdr:grpSp>
    <xdr:clientData/>
  </xdr:twoCellAnchor>
  <xdr:twoCellAnchor>
    <xdr:from>
      <xdr:col>17</xdr:col>
      <xdr:colOff>657225</xdr:colOff>
      <xdr:row>7</xdr:row>
      <xdr:rowOff>104775</xdr:rowOff>
    </xdr:from>
    <xdr:to>
      <xdr:col>18</xdr:col>
      <xdr:colOff>356231</xdr:colOff>
      <xdr:row>25</xdr:row>
      <xdr:rowOff>223365</xdr:rowOff>
    </xdr:to>
    <xdr:grpSp>
      <xdr:nvGrpSpPr>
        <xdr:cNvPr id="11" name="Group 10"/>
        <xdr:cNvGrpSpPr/>
      </xdr:nvGrpSpPr>
      <xdr:grpSpPr>
        <a:xfrm>
          <a:off x="11706225" y="1952625"/>
          <a:ext cx="356231" cy="4147665"/>
          <a:chOff x="9515475" y="3857625"/>
          <a:chExt cx="457195" cy="2693327"/>
        </a:xfrm>
      </xdr:grpSpPr>
      <xdr:grpSp>
        <xdr:nvGrpSpPr>
          <xdr:cNvPr id="12" name="Group 9"/>
          <xdr:cNvGrpSpPr/>
        </xdr:nvGrpSpPr>
        <xdr:grpSpPr>
          <a:xfrm>
            <a:off x="9569121" y="6238876"/>
            <a:ext cx="403549" cy="312076"/>
            <a:chOff x="9521496" y="6219830"/>
            <a:chExt cx="403549" cy="312076"/>
          </a:xfrm>
        </xdr:grpSpPr>
        <xdr:sp macro="" textlink="">
          <xdr:nvSpPr>
            <xdr:cNvPr id="14" name="Flowchart: Delay 13"/>
            <xdr:cNvSpPr/>
          </xdr:nvSpPr>
          <xdr:spPr bwMode="auto">
            <a:xfrm rot="5400000">
              <a:off x="9586594" y="6173777"/>
              <a:ext cx="273353" cy="403549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5" name="TextBox 14"/>
            <xdr:cNvSpPr txBox="1"/>
          </xdr:nvSpPr>
          <xdr:spPr>
            <a:xfrm rot="5400000">
              <a:off x="9599943" y="6230611"/>
              <a:ext cx="312076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157</a:t>
              </a:r>
              <a:endParaRPr lang="th-TH" sz="1100"/>
            </a:p>
          </xdr:txBody>
        </xdr:sp>
      </xdr:grpSp>
      <xdr:sp macro="" textlink="">
        <xdr:nvSpPr>
          <xdr:cNvPr id="13" name="Text Box 6"/>
          <xdr:cNvSpPr txBox="1">
            <a:spLocks noChangeArrowheads="1"/>
          </xdr:cNvSpPr>
        </xdr:nvSpPr>
        <xdr:spPr bwMode="auto">
          <a:xfrm>
            <a:off x="9515475" y="3857625"/>
            <a:ext cx="400050" cy="23622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Trade and Price Statistics</a:t>
            </a:r>
          </a:p>
        </xdr:txBody>
      </xdr:sp>
    </xdr:grpSp>
    <xdr:clientData/>
  </xdr:twoCellAnchor>
  <xdr:twoCellAnchor>
    <xdr:from>
      <xdr:col>15</xdr:col>
      <xdr:colOff>100368</xdr:colOff>
      <xdr:row>26</xdr:row>
      <xdr:rowOff>66674</xdr:rowOff>
    </xdr:from>
    <xdr:to>
      <xdr:col>16</xdr:col>
      <xdr:colOff>228600</xdr:colOff>
      <xdr:row>29</xdr:row>
      <xdr:rowOff>142874</xdr:rowOff>
    </xdr:to>
    <xdr:sp macro="" textlink="">
      <xdr:nvSpPr>
        <xdr:cNvPr id="48" name="Chevron 18"/>
        <xdr:cNvSpPr/>
      </xdr:nvSpPr>
      <xdr:spPr>
        <a:xfrm rot="16200000">
          <a:off x="10622934" y="6308108"/>
          <a:ext cx="762000" cy="490182"/>
        </a:xfrm>
        <a:prstGeom prst="chevron">
          <a:avLst/>
        </a:prstGeom>
        <a:solidFill>
          <a:schemeClr val="bg1">
            <a:lumMod val="75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>
            <a:solidFill>
              <a:schemeClr val="tx1"/>
            </a:solidFill>
          </a:endParaRPr>
        </a:p>
      </xdr:txBody>
    </xdr:sp>
    <xdr:clientData/>
  </xdr:twoCellAnchor>
  <xdr:twoCellAnchor>
    <xdr:from>
      <xdr:col>15</xdr:col>
      <xdr:colOff>200023</xdr:colOff>
      <xdr:row>26</xdr:row>
      <xdr:rowOff>171452</xdr:rowOff>
    </xdr:from>
    <xdr:to>
      <xdr:col>16</xdr:col>
      <xdr:colOff>142872</xdr:colOff>
      <xdr:row>28</xdr:row>
      <xdr:rowOff>171452</xdr:rowOff>
    </xdr:to>
    <xdr:sp macro="" textlink="">
      <xdr:nvSpPr>
        <xdr:cNvPr id="49" name="TextBox 48"/>
        <xdr:cNvSpPr txBox="1"/>
      </xdr:nvSpPr>
      <xdr:spPr>
        <a:xfrm rot="5400000">
          <a:off x="10782298" y="6353177"/>
          <a:ext cx="457200" cy="3047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th-TH" sz="1000" baseline="0">
              <a:latin typeface="Calibri" panose="020F0502020204030204" pitchFamily="34" charset="0"/>
            </a:rPr>
            <a:t>157</a:t>
          </a:r>
        </a:p>
      </xdr:txBody>
    </xdr:sp>
    <xdr:clientData/>
  </xdr:twoCellAnchor>
  <xdr:twoCellAnchor>
    <xdr:from>
      <xdr:col>15</xdr:col>
      <xdr:colOff>104774</xdr:colOff>
      <xdr:row>30</xdr:row>
      <xdr:rowOff>209550</xdr:rowOff>
    </xdr:from>
    <xdr:to>
      <xdr:col>16</xdr:col>
      <xdr:colOff>304799</xdr:colOff>
      <xdr:row>33</xdr:row>
      <xdr:rowOff>83343</xdr:rowOff>
    </xdr:to>
    <xdr:grpSp>
      <xdr:nvGrpSpPr>
        <xdr:cNvPr id="51" name="Group 16"/>
        <xdr:cNvGrpSpPr/>
      </xdr:nvGrpSpPr>
      <xdr:grpSpPr>
        <a:xfrm>
          <a:off x="10753724" y="7277100"/>
          <a:ext cx="561975" cy="702468"/>
          <a:chOff x="7877175" y="6896099"/>
          <a:chExt cx="400050" cy="457200"/>
        </a:xfrm>
      </xdr:grpSpPr>
      <xdr:pic>
        <xdr:nvPicPr>
          <xdr:cNvPr id="52" name="Picture 17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53" name="Chevron 18"/>
          <xdr:cNvSpPr/>
        </xdr:nvSpPr>
        <xdr:spPr>
          <a:xfrm rot="16200000">
            <a:off x="7848600" y="6934199"/>
            <a:ext cx="447675" cy="371475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15</xdr:col>
      <xdr:colOff>247650</xdr:colOff>
      <xdr:row>31</xdr:row>
      <xdr:rowOff>41876</xdr:rowOff>
    </xdr:from>
    <xdr:to>
      <xdr:col>16</xdr:col>
      <xdr:colOff>141982</xdr:colOff>
      <xdr:row>33</xdr:row>
      <xdr:rowOff>203442</xdr:rowOff>
    </xdr:to>
    <xdr:sp macro="" textlink="">
      <xdr:nvSpPr>
        <xdr:cNvPr id="54" name="TextBox 53"/>
        <xdr:cNvSpPr txBox="1"/>
      </xdr:nvSpPr>
      <xdr:spPr>
        <a:xfrm rot="5400000">
          <a:off x="10677258" y="7614518"/>
          <a:ext cx="714016" cy="25628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th-TH" sz="1000" baseline="0">
              <a:latin typeface="Calibri" panose="020F0502020204030204" pitchFamily="34" charset="0"/>
            </a:rPr>
            <a:t>158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28575</xdr:colOff>
      <xdr:row>36</xdr:row>
      <xdr:rowOff>0</xdr:rowOff>
    </xdr:from>
    <xdr:to>
      <xdr:col>12</xdr:col>
      <xdr:colOff>28575</xdr:colOff>
      <xdr:row>38</xdr:row>
      <xdr:rowOff>0</xdr:rowOff>
    </xdr:to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6612255" y="7970520"/>
          <a:ext cx="0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16</xdr:col>
      <xdr:colOff>526324</xdr:colOff>
      <xdr:row>21</xdr:row>
      <xdr:rowOff>50618</xdr:rowOff>
    </xdr:from>
    <xdr:to>
      <xdr:col>17</xdr:col>
      <xdr:colOff>388620</xdr:colOff>
      <xdr:row>41</xdr:row>
      <xdr:rowOff>174171</xdr:rowOff>
    </xdr:to>
    <xdr:grpSp>
      <xdr:nvGrpSpPr>
        <xdr:cNvPr id="4" name="Group 7"/>
        <xdr:cNvGrpSpPr>
          <a:grpSpLocks/>
        </xdr:cNvGrpSpPr>
      </xdr:nvGrpSpPr>
      <xdr:grpSpPr bwMode="auto">
        <a:xfrm>
          <a:off x="11757165" y="3886595"/>
          <a:ext cx="416478" cy="3777690"/>
          <a:chOff x="9893193" y="3302497"/>
          <a:chExt cx="37364" cy="2836645"/>
        </a:xfrm>
      </xdr:grpSpPr>
      <xdr:grpSp>
        <xdr:nvGrpSpPr>
          <xdr:cNvPr id="5" name="Group 9"/>
          <xdr:cNvGrpSpPr>
            <a:grpSpLocks/>
          </xdr:cNvGrpSpPr>
        </xdr:nvGrpSpPr>
        <xdr:grpSpPr bwMode="auto">
          <a:xfrm>
            <a:off x="9895911" y="5669418"/>
            <a:ext cx="34646" cy="469724"/>
            <a:chOff x="9848286" y="5650372"/>
            <a:chExt cx="34646" cy="469724"/>
          </a:xfrm>
        </xdr:grpSpPr>
        <xdr:sp macro="" textlink="">
          <xdr:nvSpPr>
            <xdr:cNvPr id="7" name="Flowchart: Delay 10"/>
            <xdr:cNvSpPr>
              <a:spLocks noChangeArrowheads="1"/>
            </xdr:cNvSpPr>
          </xdr:nvSpPr>
          <xdr:spPr bwMode="auto">
            <a:xfrm rot="5400000">
              <a:off x="9726739" y="5811396"/>
              <a:ext cx="277739" cy="34646"/>
            </a:xfrm>
            <a:prstGeom prst="flowChartDelay">
              <a:avLst/>
            </a:prstGeom>
            <a:solidFill>
              <a:srgbClr val="BFBFBF"/>
            </a:solidFill>
            <a:ln w="9525" algn="ctr">
              <a:noFill/>
              <a:round/>
              <a:headEnd/>
              <a:tailEnd/>
            </a:ln>
          </xdr:spPr>
        </xdr:sp>
        <xdr:sp macro="" textlink="">
          <xdr:nvSpPr>
            <xdr:cNvPr id="8" name="TextBox 7"/>
            <xdr:cNvSpPr txBox="1"/>
          </xdr:nvSpPr>
          <xdr:spPr>
            <a:xfrm rot="5400000">
              <a:off x="9627690" y="5872326"/>
              <a:ext cx="469724" cy="2581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159</a:t>
              </a:r>
              <a:endParaRPr lang="th-TH" sz="1100"/>
            </a:p>
          </xdr:txBody>
        </xdr:sp>
      </xdr:grpSp>
      <xdr:sp macro="" textlink="">
        <xdr:nvSpPr>
          <xdr:cNvPr id="6" name="Text Box 6"/>
          <xdr:cNvSpPr txBox="1">
            <a:spLocks noChangeArrowheads="1"/>
          </xdr:cNvSpPr>
        </xdr:nvSpPr>
        <xdr:spPr bwMode="auto">
          <a:xfrm>
            <a:off x="9893193" y="3302497"/>
            <a:ext cx="30571" cy="236082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Trade and Price Statistics</a:t>
            </a:r>
          </a:p>
        </xdr:txBody>
      </xdr:sp>
    </xdr:grpSp>
    <xdr:clientData/>
  </xdr:twoCellAnchor>
  <xdr:twoCellAnchor>
    <xdr:from>
      <xdr:col>12</xdr:col>
      <xdr:colOff>218937</xdr:colOff>
      <xdr:row>34</xdr:row>
      <xdr:rowOff>23949</xdr:rowOff>
    </xdr:from>
    <xdr:to>
      <xdr:col>14</xdr:col>
      <xdr:colOff>31160</xdr:colOff>
      <xdr:row>39</xdr:row>
      <xdr:rowOff>99808</xdr:rowOff>
    </xdr:to>
    <xdr:grpSp>
      <xdr:nvGrpSpPr>
        <xdr:cNvPr id="13" name="Group 16"/>
        <xdr:cNvGrpSpPr/>
      </xdr:nvGrpSpPr>
      <xdr:grpSpPr>
        <a:xfrm>
          <a:off x="9986392" y="6249835"/>
          <a:ext cx="617518" cy="785905"/>
          <a:chOff x="7877175" y="6896099"/>
          <a:chExt cx="400050" cy="457200"/>
        </a:xfrm>
      </xdr:grpSpPr>
      <xdr:pic>
        <xdr:nvPicPr>
          <xdr:cNvPr id="14" name="Picture 17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15" name="Chevron 18"/>
          <xdr:cNvSpPr/>
        </xdr:nvSpPr>
        <xdr:spPr>
          <a:xfrm rot="16200000">
            <a:off x="7848600" y="6934199"/>
            <a:ext cx="447675" cy="371475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13</xdr:col>
      <xdr:colOff>181928</xdr:colOff>
      <xdr:row>34</xdr:row>
      <xdr:rowOff>163638</xdr:rowOff>
    </xdr:from>
    <xdr:to>
      <xdr:col>13</xdr:col>
      <xdr:colOff>429604</xdr:colOff>
      <xdr:row>39</xdr:row>
      <xdr:rowOff>69124</xdr:rowOff>
    </xdr:to>
    <xdr:sp macro="" textlink="">
      <xdr:nvSpPr>
        <xdr:cNvPr id="21" name="TextBox 20"/>
        <xdr:cNvSpPr txBox="1"/>
      </xdr:nvSpPr>
      <xdr:spPr bwMode="auto">
        <a:xfrm rot="5400000">
          <a:off x="10014094" y="6374293"/>
          <a:ext cx="613058" cy="2476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159</a:t>
          </a:r>
          <a:endParaRPr lang="th-TH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486658</xdr:colOff>
      <xdr:row>1</xdr:row>
      <xdr:rowOff>21430</xdr:rowOff>
    </xdr:from>
    <xdr:to>
      <xdr:col>27</xdr:col>
      <xdr:colOff>100702</xdr:colOff>
      <xdr:row>10</xdr:row>
      <xdr:rowOff>188457</xdr:rowOff>
    </xdr:to>
    <xdr:grpSp>
      <xdr:nvGrpSpPr>
        <xdr:cNvPr id="2" name="Group 8"/>
        <xdr:cNvGrpSpPr/>
      </xdr:nvGrpSpPr>
      <xdr:grpSpPr>
        <a:xfrm>
          <a:off x="10499814" y="295274"/>
          <a:ext cx="280794" cy="2095839"/>
          <a:chOff x="9610725" y="85725"/>
          <a:chExt cx="356177" cy="2095500"/>
        </a:xfrm>
      </xdr:grpSpPr>
      <xdr:grpSp>
        <xdr:nvGrpSpPr>
          <xdr:cNvPr id="3" name="Group 5"/>
          <xdr:cNvGrpSpPr/>
        </xdr:nvGrpSpPr>
        <xdr:grpSpPr>
          <a:xfrm>
            <a:off x="9610725" y="85725"/>
            <a:ext cx="333375" cy="504828"/>
            <a:chOff x="10001250" y="238125"/>
            <a:chExt cx="333375" cy="504828"/>
          </a:xfrm>
        </xdr:grpSpPr>
        <xdr:sp macro="" textlink="">
          <xdr:nvSpPr>
            <xdr:cNvPr id="5" name="Flowchart: Delay 6"/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6" name="TextBox 7"/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pPr marL="0" marR="0" indent="0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th-TH" sz="1200" b="1" i="0" baseline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1</a:t>
              </a:r>
              <a:r>
                <a:rPr lang="en-US" sz="1200" b="1" i="0" baseline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60</a:t>
              </a:r>
              <a:endParaRPr lang="th-TH" sz="1200">
                <a:effectLst/>
              </a:endParaRPr>
            </a:p>
            <a:p>
              <a:endParaRPr lang="th-TH" sz="1100"/>
            </a:p>
          </xdr:txBody>
        </xdr:sp>
      </xdr:grpSp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677400" y="533400"/>
            <a:ext cx="289502" cy="16478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สถิติการค้า และราคา</a:t>
            </a:r>
          </a:p>
        </xdr:txBody>
      </xdr:sp>
    </xdr:grpSp>
    <xdr:clientData/>
  </xdr:twoCellAnchor>
  <xdr:twoCellAnchor>
    <xdr:from>
      <xdr:col>23</xdr:col>
      <xdr:colOff>19050</xdr:colOff>
      <xdr:row>0</xdr:row>
      <xdr:rowOff>47625</xdr:rowOff>
    </xdr:from>
    <xdr:to>
      <xdr:col>23</xdr:col>
      <xdr:colOff>634094</xdr:colOff>
      <xdr:row>3</xdr:row>
      <xdr:rowOff>176212</xdr:rowOff>
    </xdr:to>
    <xdr:grpSp>
      <xdr:nvGrpSpPr>
        <xdr:cNvPr id="7" name="Group 16"/>
        <xdr:cNvGrpSpPr/>
      </xdr:nvGrpSpPr>
      <xdr:grpSpPr>
        <a:xfrm>
          <a:off x="8639175" y="47625"/>
          <a:ext cx="615044" cy="747712"/>
          <a:chOff x="7877175" y="6896099"/>
          <a:chExt cx="400050" cy="457200"/>
        </a:xfrm>
      </xdr:grpSpPr>
      <xdr:pic>
        <xdr:nvPicPr>
          <xdr:cNvPr id="8" name="Picture 17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9" name="Chevron 18"/>
          <xdr:cNvSpPr/>
        </xdr:nvSpPr>
        <xdr:spPr>
          <a:xfrm rot="16200000">
            <a:off x="7848600" y="6934199"/>
            <a:ext cx="447675" cy="371475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22</xdr:col>
      <xdr:colOff>119064</xdr:colOff>
      <xdr:row>0</xdr:row>
      <xdr:rowOff>195266</xdr:rowOff>
    </xdr:from>
    <xdr:to>
      <xdr:col>23</xdr:col>
      <xdr:colOff>461569</xdr:colOff>
      <xdr:row>3</xdr:row>
      <xdr:rowOff>178257</xdr:rowOff>
    </xdr:to>
    <xdr:sp macro="" textlink="">
      <xdr:nvSpPr>
        <xdr:cNvPr id="10" name="TextBox 9"/>
        <xdr:cNvSpPr txBox="1"/>
      </xdr:nvSpPr>
      <xdr:spPr>
        <a:xfrm rot="5400000">
          <a:off x="8579617" y="223869"/>
          <a:ext cx="530679" cy="4734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th-TH" sz="1100"/>
            <a:t>160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0</xdr:colOff>
      <xdr:row>37</xdr:row>
      <xdr:rowOff>66675</xdr:rowOff>
    </xdr:from>
    <xdr:to>
      <xdr:col>29</xdr:col>
      <xdr:colOff>0</xdr:colOff>
      <xdr:row>39</xdr:row>
      <xdr:rowOff>0</xdr:rowOff>
    </xdr:to>
    <xdr:sp macro="" textlink="">
      <xdr:nvSpPr>
        <xdr:cNvPr id="2" name="Text Box 6"/>
        <xdr:cNvSpPr txBox="1">
          <a:spLocks noChangeArrowheads="1"/>
        </xdr:cNvSpPr>
      </xdr:nvSpPr>
      <xdr:spPr bwMode="auto">
        <a:xfrm>
          <a:off x="19888200" y="6833235"/>
          <a:ext cx="0" cy="2990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28</xdr:col>
      <xdr:colOff>7143</xdr:colOff>
      <xdr:row>36</xdr:row>
      <xdr:rowOff>142875</xdr:rowOff>
    </xdr:from>
    <xdr:to>
      <xdr:col>30</xdr:col>
      <xdr:colOff>407875</xdr:colOff>
      <xdr:row>40</xdr:row>
      <xdr:rowOff>9525</xdr:rowOff>
    </xdr:to>
    <xdr:grpSp>
      <xdr:nvGrpSpPr>
        <xdr:cNvPr id="3" name="Group 16"/>
        <xdr:cNvGrpSpPr/>
      </xdr:nvGrpSpPr>
      <xdr:grpSpPr>
        <a:xfrm>
          <a:off x="10472737" y="6453188"/>
          <a:ext cx="615044" cy="783431"/>
          <a:chOff x="7877175" y="6896099"/>
          <a:chExt cx="400050" cy="457200"/>
        </a:xfrm>
      </xdr:grpSpPr>
      <xdr:pic>
        <xdr:nvPicPr>
          <xdr:cNvPr id="4" name="Picture 17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5" name="Chevron 18"/>
          <xdr:cNvSpPr/>
        </xdr:nvSpPr>
        <xdr:spPr>
          <a:xfrm rot="16200000">
            <a:off x="7848600" y="6934199"/>
            <a:ext cx="447675" cy="371475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27</xdr:col>
      <xdr:colOff>2012156</xdr:colOff>
      <xdr:row>37</xdr:row>
      <xdr:rowOff>100015</xdr:rowOff>
    </xdr:from>
    <xdr:to>
      <xdr:col>30</xdr:col>
      <xdr:colOff>223443</xdr:colOff>
      <xdr:row>40</xdr:row>
      <xdr:rowOff>23475</xdr:rowOff>
    </xdr:to>
    <xdr:sp macro="" textlink="">
      <xdr:nvSpPr>
        <xdr:cNvPr id="6" name="TextBox 5"/>
        <xdr:cNvSpPr txBox="1"/>
      </xdr:nvSpPr>
      <xdr:spPr>
        <a:xfrm rot="5400000">
          <a:off x="10401272" y="6641337"/>
          <a:ext cx="530679" cy="4734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161</a:t>
          </a:r>
          <a:endParaRPr lang="th-TH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0</xdr:colOff>
      <xdr:row>34</xdr:row>
      <xdr:rowOff>66675</xdr:rowOff>
    </xdr:from>
    <xdr:to>
      <xdr:col>28</xdr:col>
      <xdr:colOff>0</xdr:colOff>
      <xdr:row>36</xdr:row>
      <xdr:rowOff>28575</xdr:rowOff>
    </xdr:to>
    <xdr:sp macro="" textlink="">
      <xdr:nvSpPr>
        <xdr:cNvPr id="2" name="Text Box 6"/>
        <xdr:cNvSpPr txBox="1">
          <a:spLocks noChangeArrowheads="1"/>
        </xdr:cNvSpPr>
      </xdr:nvSpPr>
      <xdr:spPr bwMode="auto">
        <a:xfrm>
          <a:off x="19202400" y="6284595"/>
          <a:ext cx="0" cy="3276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31</xdr:col>
      <xdr:colOff>624837</xdr:colOff>
      <xdr:row>0</xdr:row>
      <xdr:rowOff>76200</xdr:rowOff>
    </xdr:from>
    <xdr:to>
      <xdr:col>32</xdr:col>
      <xdr:colOff>247597</xdr:colOff>
      <xdr:row>11</xdr:row>
      <xdr:rowOff>139880</xdr:rowOff>
    </xdr:to>
    <xdr:grpSp>
      <xdr:nvGrpSpPr>
        <xdr:cNvPr id="3" name="Group 8"/>
        <xdr:cNvGrpSpPr/>
      </xdr:nvGrpSpPr>
      <xdr:grpSpPr>
        <a:xfrm>
          <a:off x="10854687" y="76200"/>
          <a:ext cx="308560" cy="1835330"/>
          <a:chOff x="9563760" y="85726"/>
          <a:chExt cx="380339" cy="2118752"/>
        </a:xfrm>
      </xdr:grpSpPr>
      <xdr:grpSp>
        <xdr:nvGrpSpPr>
          <xdr:cNvPr id="4" name="Group 5"/>
          <xdr:cNvGrpSpPr/>
        </xdr:nvGrpSpPr>
        <xdr:grpSpPr>
          <a:xfrm>
            <a:off x="9563760" y="85726"/>
            <a:ext cx="380339" cy="504827"/>
            <a:chOff x="9954285" y="238126"/>
            <a:chExt cx="380339" cy="504827"/>
          </a:xfrm>
        </xdr:grpSpPr>
        <xdr:sp macro="" textlink="">
          <xdr:nvSpPr>
            <xdr:cNvPr id="6" name="Flowchart: Delay 6"/>
            <xdr:cNvSpPr/>
          </xdr:nvSpPr>
          <xdr:spPr bwMode="auto">
            <a:xfrm rot="16200000">
              <a:off x="9939668" y="252743"/>
              <a:ext cx="409574" cy="380339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7" name="TextBox 7"/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pPr marL="0" marR="0" indent="0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en-US" sz="1100" b="0" i="0" baseline="0">
                  <a:solidFill>
                    <a:schemeClr val="dk1"/>
                  </a:solidFill>
                  <a:latin typeface="Calibri" pitchFamily="34" charset="0"/>
                  <a:ea typeface="+mn-ea"/>
                  <a:cs typeface="Calibri" pitchFamily="34" charset="0"/>
                </a:rPr>
                <a:t>162</a:t>
              </a:r>
              <a:endParaRPr lang="th-TH" sz="1100" b="0" i="0" baseline="0">
                <a:solidFill>
                  <a:schemeClr val="dk1"/>
                </a:solidFill>
                <a:latin typeface="Calibri" pitchFamily="34" charset="0"/>
                <a:ea typeface="+mn-ea"/>
                <a:cs typeface="Calibri" pitchFamily="34" charset="0"/>
              </a:endParaRPr>
            </a:p>
            <a:p>
              <a:pPr marL="0" marR="0" indent="0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lang="th-TH" sz="1200">
                <a:effectLst/>
              </a:endParaRPr>
            </a:p>
            <a:p>
              <a:endParaRPr lang="th-TH" sz="1100"/>
            </a:p>
          </xdr:txBody>
        </xdr:sp>
      </xdr:grpSp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9630425" y="556653"/>
            <a:ext cx="289501" cy="16478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สถิติการค้า และราคา</a:t>
            </a:r>
          </a:p>
        </xdr:txBody>
      </xdr:sp>
    </xdr:grpSp>
    <xdr:clientData/>
  </xdr:twoCellAnchor>
  <xdr:twoCellAnchor>
    <xdr:from>
      <xdr:col>29</xdr:col>
      <xdr:colOff>466725</xdr:colOff>
      <xdr:row>0</xdr:row>
      <xdr:rowOff>76200</xdr:rowOff>
    </xdr:from>
    <xdr:to>
      <xdr:col>30</xdr:col>
      <xdr:colOff>395969</xdr:colOff>
      <xdr:row>4</xdr:row>
      <xdr:rowOff>28575</xdr:rowOff>
    </xdr:to>
    <xdr:grpSp>
      <xdr:nvGrpSpPr>
        <xdr:cNvPr id="8" name="Group 16"/>
        <xdr:cNvGrpSpPr/>
      </xdr:nvGrpSpPr>
      <xdr:grpSpPr>
        <a:xfrm>
          <a:off x="9601200" y="76200"/>
          <a:ext cx="615044" cy="676275"/>
          <a:chOff x="7877175" y="6896099"/>
          <a:chExt cx="400050" cy="457200"/>
        </a:xfrm>
      </xdr:grpSpPr>
      <xdr:pic>
        <xdr:nvPicPr>
          <xdr:cNvPr id="9" name="Picture 17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10" name="Chevron 18"/>
          <xdr:cNvSpPr/>
        </xdr:nvSpPr>
        <xdr:spPr>
          <a:xfrm rot="16200000">
            <a:off x="7848600" y="6934199"/>
            <a:ext cx="447675" cy="371475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29</xdr:col>
      <xdr:colOff>447675</xdr:colOff>
      <xdr:row>0</xdr:row>
      <xdr:rowOff>247651</xdr:rowOff>
    </xdr:from>
    <xdr:to>
      <xdr:col>30</xdr:col>
      <xdr:colOff>235349</xdr:colOff>
      <xdr:row>4</xdr:row>
      <xdr:rowOff>54430</xdr:rowOff>
    </xdr:to>
    <xdr:sp macro="" textlink="">
      <xdr:nvSpPr>
        <xdr:cNvPr id="11" name="TextBox 10"/>
        <xdr:cNvSpPr txBox="1"/>
      </xdr:nvSpPr>
      <xdr:spPr>
        <a:xfrm rot="5400000">
          <a:off x="9553547" y="276254"/>
          <a:ext cx="530679" cy="4734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162</a:t>
          </a:r>
          <a:endParaRPr lang="th-TH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"/>
  <sheetViews>
    <sheetView showGridLines="0" workbookViewId="0">
      <selection activeCell="B1" sqref="B1"/>
    </sheetView>
  </sheetViews>
  <sheetFormatPr defaultColWidth="7.25" defaultRowHeight="21.75" x14ac:dyDescent="0.5"/>
  <cols>
    <col min="1" max="1" width="1.375" style="2" customWidth="1"/>
    <col min="2" max="2" width="4.625" style="2" customWidth="1"/>
    <col min="3" max="3" width="4.25" style="2" customWidth="1"/>
    <col min="4" max="4" width="5.25" style="2" customWidth="1"/>
    <col min="5" max="5" width="7.25" style="2" customWidth="1"/>
    <col min="6" max="6" width="13" style="2" customWidth="1"/>
    <col min="7" max="7" width="6.25" style="2" customWidth="1"/>
    <col min="8" max="8" width="13" style="2" customWidth="1"/>
    <col min="9" max="9" width="6.25" style="2" customWidth="1"/>
    <col min="10" max="10" width="13" style="2" customWidth="1"/>
    <col min="11" max="11" width="6.25" style="2" customWidth="1"/>
    <col min="12" max="12" width="13" style="2" customWidth="1"/>
    <col min="13" max="13" width="6.25" style="2" customWidth="1"/>
    <col min="14" max="14" width="14.5" style="2" customWidth="1"/>
    <col min="15" max="15" width="1.75" style="1" customWidth="1"/>
    <col min="16" max="16" width="5.75" style="1" customWidth="1"/>
    <col min="17" max="17" width="7.25" style="1"/>
    <col min="18" max="18" width="1.125" style="1" customWidth="1"/>
    <col min="19" max="16384" width="7.25" style="1"/>
  </cols>
  <sheetData>
    <row r="1" spans="1:15" s="278" customFormat="1" x14ac:dyDescent="0.5">
      <c r="A1" s="277"/>
      <c r="B1" s="277" t="s">
        <v>350</v>
      </c>
      <c r="C1" s="33"/>
      <c r="D1" s="277" t="s">
        <v>377</v>
      </c>
      <c r="E1" s="277"/>
      <c r="F1" s="277"/>
      <c r="G1" s="277"/>
      <c r="H1" s="277"/>
      <c r="I1" s="277"/>
      <c r="J1" s="277"/>
      <c r="K1" s="277"/>
      <c r="L1" s="277"/>
      <c r="M1" s="277"/>
      <c r="N1" s="277"/>
      <c r="O1" s="275"/>
    </row>
    <row r="2" spans="1:15" s="276" customFormat="1" x14ac:dyDescent="0.5">
      <c r="A2" s="279"/>
      <c r="B2" s="277" t="s">
        <v>351</v>
      </c>
      <c r="C2" s="33"/>
      <c r="D2" s="277" t="s">
        <v>378</v>
      </c>
      <c r="E2" s="279"/>
      <c r="F2" s="279"/>
      <c r="G2" s="279"/>
      <c r="H2" s="279"/>
      <c r="I2" s="279"/>
      <c r="J2" s="279"/>
      <c r="K2" s="279"/>
      <c r="L2" s="279"/>
      <c r="M2" s="279"/>
      <c r="N2" s="279"/>
      <c r="O2" s="63"/>
    </row>
    <row r="3" spans="1:15" ht="6" customHeight="1" x14ac:dyDescent="0.5">
      <c r="A3" s="30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5" s="19" customFormat="1" ht="20.25" customHeight="1" x14ac:dyDescent="0.45">
      <c r="B4" s="29"/>
      <c r="C4" s="29"/>
      <c r="D4" s="29"/>
      <c r="E4" s="348" t="s">
        <v>47</v>
      </c>
      <c r="F4" s="349"/>
      <c r="G4" s="349"/>
      <c r="H4" s="349"/>
      <c r="I4" s="349"/>
      <c r="J4" s="349"/>
      <c r="K4" s="349"/>
      <c r="L4" s="349"/>
      <c r="M4" s="349"/>
      <c r="N4" s="349"/>
    </row>
    <row r="5" spans="1:15" s="19" customFormat="1" ht="20.25" customHeight="1" x14ac:dyDescent="0.45">
      <c r="A5" s="340"/>
      <c r="B5" s="340"/>
      <c r="C5" s="340"/>
      <c r="D5" s="341"/>
      <c r="E5" s="342" t="s">
        <v>46</v>
      </c>
      <c r="F5" s="343"/>
      <c r="G5" s="352" t="s">
        <v>45</v>
      </c>
      <c r="H5" s="353"/>
      <c r="I5" s="354" t="s">
        <v>44</v>
      </c>
      <c r="J5" s="354"/>
      <c r="K5" s="342" t="s">
        <v>43</v>
      </c>
      <c r="L5" s="343"/>
      <c r="M5" s="342" t="s">
        <v>42</v>
      </c>
      <c r="N5" s="350"/>
    </row>
    <row r="6" spans="1:15" s="19" customFormat="1" ht="20.25" customHeight="1" x14ac:dyDescent="0.45">
      <c r="A6" s="337" t="s">
        <v>139</v>
      </c>
      <c r="B6" s="338"/>
      <c r="C6" s="338"/>
      <c r="D6" s="339"/>
      <c r="E6" s="346" t="s">
        <v>40</v>
      </c>
      <c r="F6" s="351"/>
      <c r="G6" s="346" t="s">
        <v>39</v>
      </c>
      <c r="H6" s="347"/>
      <c r="I6" s="355" t="s">
        <v>38</v>
      </c>
      <c r="J6" s="355"/>
      <c r="K6" s="346" t="s">
        <v>37</v>
      </c>
      <c r="L6" s="351"/>
      <c r="M6" s="346" t="s">
        <v>36</v>
      </c>
      <c r="N6" s="347"/>
    </row>
    <row r="7" spans="1:15" s="19" customFormat="1" ht="20.25" customHeight="1" x14ac:dyDescent="0.45">
      <c r="A7" s="358" t="s">
        <v>134</v>
      </c>
      <c r="B7" s="358"/>
      <c r="C7" s="358"/>
      <c r="D7" s="359"/>
      <c r="E7" s="25" t="s">
        <v>34</v>
      </c>
      <c r="F7" s="24" t="s">
        <v>33</v>
      </c>
      <c r="G7" s="25" t="s">
        <v>34</v>
      </c>
      <c r="H7" s="24" t="s">
        <v>33</v>
      </c>
      <c r="I7" s="25" t="s">
        <v>34</v>
      </c>
      <c r="J7" s="24" t="s">
        <v>33</v>
      </c>
      <c r="K7" s="25" t="s">
        <v>34</v>
      </c>
      <c r="L7" s="24" t="s">
        <v>33</v>
      </c>
      <c r="M7" s="25" t="s">
        <v>34</v>
      </c>
      <c r="N7" s="73" t="s">
        <v>33</v>
      </c>
    </row>
    <row r="8" spans="1:15" s="19" customFormat="1" ht="20.25" customHeight="1" x14ac:dyDescent="0.45">
      <c r="E8" s="22" t="s">
        <v>32</v>
      </c>
      <c r="F8" s="21" t="s">
        <v>31</v>
      </c>
      <c r="G8" s="22" t="s">
        <v>32</v>
      </c>
      <c r="H8" s="21" t="s">
        <v>31</v>
      </c>
      <c r="I8" s="22" t="s">
        <v>32</v>
      </c>
      <c r="J8" s="21" t="s">
        <v>31</v>
      </c>
      <c r="K8" s="22" t="s">
        <v>32</v>
      </c>
      <c r="L8" s="21" t="s">
        <v>31</v>
      </c>
      <c r="M8" s="22" t="s">
        <v>32</v>
      </c>
      <c r="N8" s="22" t="s">
        <v>31</v>
      </c>
    </row>
    <row r="9" spans="1:15" s="19" customFormat="1" ht="3" customHeight="1" x14ac:dyDescent="0.45">
      <c r="A9" s="29"/>
      <c r="B9" s="29"/>
      <c r="C9" s="29"/>
      <c r="D9" s="29"/>
      <c r="E9" s="47"/>
      <c r="F9" s="47"/>
      <c r="G9" s="24"/>
      <c r="H9" s="73"/>
      <c r="I9" s="24"/>
      <c r="J9" s="24"/>
      <c r="K9" s="24"/>
      <c r="L9" s="73"/>
      <c r="M9" s="73"/>
      <c r="N9" s="73"/>
    </row>
    <row r="10" spans="1:15" s="19" customFormat="1" ht="25.5" hidden="1" customHeight="1" x14ac:dyDescent="0.5">
      <c r="A10" s="344" t="s">
        <v>156</v>
      </c>
      <c r="B10" s="344"/>
      <c r="C10" s="344"/>
      <c r="D10" s="345"/>
      <c r="E10" s="71"/>
      <c r="F10" s="71"/>
      <c r="G10" s="71"/>
      <c r="H10" s="23"/>
      <c r="I10" s="71"/>
      <c r="J10" s="71"/>
      <c r="K10" s="71"/>
      <c r="L10" s="23"/>
      <c r="M10" s="23"/>
      <c r="N10" s="23"/>
    </row>
    <row r="11" spans="1:15" ht="21" hidden="1" customHeight="1" x14ac:dyDescent="0.5">
      <c r="A11" s="344" t="s">
        <v>155</v>
      </c>
      <c r="B11" s="344"/>
      <c r="C11" s="344"/>
      <c r="D11" s="345"/>
      <c r="E11" s="69"/>
      <c r="F11" s="70"/>
      <c r="G11" s="70"/>
      <c r="H11" s="1"/>
      <c r="I11" s="69"/>
      <c r="J11" s="69"/>
      <c r="K11" s="68"/>
      <c r="L11" s="68"/>
      <c r="M11" s="68"/>
      <c r="N11" s="68"/>
    </row>
    <row r="12" spans="1:15" ht="21" hidden="1" customHeight="1" x14ac:dyDescent="0.5">
      <c r="A12" s="344" t="s">
        <v>154</v>
      </c>
      <c r="B12" s="344"/>
      <c r="C12" s="344"/>
      <c r="D12" s="345"/>
      <c r="E12" s="69"/>
      <c r="F12" s="70"/>
      <c r="G12" s="70"/>
      <c r="H12" s="1"/>
      <c r="I12" s="69"/>
      <c r="J12" s="69"/>
      <c r="K12" s="68"/>
      <c r="L12" s="68"/>
      <c r="M12" s="68"/>
      <c r="N12" s="68"/>
    </row>
    <row r="13" spans="1:15" ht="21" hidden="1" customHeight="1" x14ac:dyDescent="0.5">
      <c r="A13" s="344" t="s">
        <v>153</v>
      </c>
      <c r="B13" s="344"/>
      <c r="C13" s="344"/>
      <c r="D13" s="345"/>
      <c r="E13" s="69"/>
      <c r="F13" s="70"/>
      <c r="G13" s="70"/>
      <c r="H13" s="1"/>
      <c r="I13" s="69"/>
      <c r="J13" s="69"/>
      <c r="K13" s="68"/>
      <c r="L13" s="68"/>
      <c r="M13" s="68"/>
      <c r="N13" s="68"/>
    </row>
    <row r="14" spans="1:15" ht="21" hidden="1" customHeight="1" x14ac:dyDescent="0.5">
      <c r="A14" s="344" t="s">
        <v>152</v>
      </c>
      <c r="B14" s="344"/>
      <c r="C14" s="344"/>
      <c r="D14" s="345"/>
      <c r="E14" s="103">
        <v>9438</v>
      </c>
      <c r="F14" s="105">
        <v>94319.25</v>
      </c>
      <c r="G14" s="105">
        <v>3183</v>
      </c>
      <c r="H14" s="104">
        <v>79672.570000000007</v>
      </c>
      <c r="I14" s="103">
        <v>6173</v>
      </c>
      <c r="J14" s="103">
        <v>14580</v>
      </c>
      <c r="K14" s="102">
        <v>82</v>
      </c>
      <c r="L14" s="102">
        <v>66.680000000000007</v>
      </c>
      <c r="M14" s="54" t="s">
        <v>5</v>
      </c>
      <c r="N14" s="54" t="s">
        <v>5</v>
      </c>
    </row>
    <row r="15" spans="1:15" ht="21.6" customHeight="1" x14ac:dyDescent="0.5">
      <c r="A15" s="344" t="s">
        <v>100</v>
      </c>
      <c r="B15" s="344"/>
      <c r="C15" s="344"/>
      <c r="D15" s="345"/>
      <c r="E15" s="103">
        <v>9196</v>
      </c>
      <c r="F15" s="105">
        <v>94961.290000000008</v>
      </c>
      <c r="G15" s="105">
        <v>3262</v>
      </c>
      <c r="H15" s="104">
        <v>81037.320000000007</v>
      </c>
      <c r="I15" s="103">
        <v>5890</v>
      </c>
      <c r="J15" s="103">
        <v>13869.84</v>
      </c>
      <c r="K15" s="102">
        <v>44</v>
      </c>
      <c r="L15" s="102">
        <v>54.13</v>
      </c>
      <c r="M15" s="54" t="s">
        <v>5</v>
      </c>
      <c r="N15" s="54" t="s">
        <v>5</v>
      </c>
    </row>
    <row r="16" spans="1:15" ht="21.6" customHeight="1" x14ac:dyDescent="0.5">
      <c r="A16" s="344" t="s">
        <v>99</v>
      </c>
      <c r="B16" s="344"/>
      <c r="C16" s="344"/>
      <c r="D16" s="345"/>
      <c r="E16" s="103">
        <v>8172</v>
      </c>
      <c r="F16" s="105">
        <v>93347.44</v>
      </c>
      <c r="G16" s="105">
        <v>3369</v>
      </c>
      <c r="H16" s="104">
        <v>81453.02</v>
      </c>
      <c r="I16" s="103">
        <v>4759</v>
      </c>
      <c r="J16" s="103">
        <v>11841.29</v>
      </c>
      <c r="K16" s="102">
        <v>44</v>
      </c>
      <c r="L16" s="102">
        <v>53.13</v>
      </c>
      <c r="M16" s="54" t="s">
        <v>5</v>
      </c>
      <c r="N16" s="54" t="s">
        <v>5</v>
      </c>
    </row>
    <row r="17" spans="1:15" ht="21.6" customHeight="1" x14ac:dyDescent="0.5">
      <c r="A17" s="344" t="s">
        <v>98</v>
      </c>
      <c r="B17" s="344"/>
      <c r="C17" s="344"/>
      <c r="D17" s="345"/>
      <c r="E17" s="103">
        <v>8508</v>
      </c>
      <c r="F17" s="105">
        <v>94353.39</v>
      </c>
      <c r="G17" s="105">
        <v>3666</v>
      </c>
      <c r="H17" s="104">
        <v>82492.7</v>
      </c>
      <c r="I17" s="103">
        <v>4820</v>
      </c>
      <c r="J17" s="103">
        <v>11824.2</v>
      </c>
      <c r="K17" s="102">
        <v>22</v>
      </c>
      <c r="L17" s="102">
        <v>36.49</v>
      </c>
      <c r="M17" s="102">
        <v>1</v>
      </c>
      <c r="N17" s="102">
        <v>1545</v>
      </c>
    </row>
    <row r="18" spans="1:15" ht="21.6" customHeight="1" x14ac:dyDescent="0.5">
      <c r="A18" s="344" t="s">
        <v>97</v>
      </c>
      <c r="B18" s="344"/>
      <c r="C18" s="344"/>
      <c r="D18" s="345"/>
      <c r="E18" s="103">
        <v>9180</v>
      </c>
      <c r="F18" s="105">
        <v>133608.01</v>
      </c>
      <c r="G18" s="105">
        <v>4177</v>
      </c>
      <c r="H18" s="104">
        <v>88988.08</v>
      </c>
      <c r="I18" s="103">
        <v>4983</v>
      </c>
      <c r="J18" s="103">
        <v>43044.65</v>
      </c>
      <c r="K18" s="102">
        <v>19</v>
      </c>
      <c r="L18" s="102">
        <v>30.28</v>
      </c>
      <c r="M18" s="102">
        <v>1</v>
      </c>
      <c r="N18" s="102">
        <v>1545</v>
      </c>
    </row>
    <row r="19" spans="1:15" ht="21.6" customHeight="1" x14ac:dyDescent="0.5">
      <c r="A19" s="344" t="s">
        <v>96</v>
      </c>
      <c r="B19" s="344"/>
      <c r="C19" s="344"/>
      <c r="D19" s="345"/>
      <c r="E19" s="103">
        <v>10205</v>
      </c>
      <c r="F19" s="105">
        <f>2040697.61</f>
        <v>2040697.61</v>
      </c>
      <c r="G19" s="105">
        <v>4700</v>
      </c>
      <c r="H19" s="104">
        <f>1451968.68</f>
        <v>1451968.68</v>
      </c>
      <c r="I19" s="103">
        <v>5485</v>
      </c>
      <c r="J19" s="103">
        <f>587153.65</f>
        <v>587153.65</v>
      </c>
      <c r="K19" s="102">
        <v>19</v>
      </c>
      <c r="L19" s="102">
        <v>30.279999999999998</v>
      </c>
      <c r="M19" s="102">
        <v>1</v>
      </c>
      <c r="N19" s="102">
        <v>1545</v>
      </c>
    </row>
    <row r="20" spans="1:15" ht="21.6" customHeight="1" x14ac:dyDescent="0.5">
      <c r="A20" s="344" t="s">
        <v>95</v>
      </c>
      <c r="B20" s="344"/>
      <c r="C20" s="344"/>
      <c r="D20" s="345"/>
      <c r="E20" s="103">
        <v>11537</v>
      </c>
      <c r="F20" s="105">
        <v>4333841.21</v>
      </c>
      <c r="G20" s="105">
        <v>5402</v>
      </c>
      <c r="H20" s="104">
        <v>2965938.2800000003</v>
      </c>
      <c r="I20" s="103">
        <v>6115</v>
      </c>
      <c r="J20" s="103">
        <v>1366327.65</v>
      </c>
      <c r="K20" s="102">
        <v>19</v>
      </c>
      <c r="L20" s="102">
        <v>30.279999999999998</v>
      </c>
      <c r="M20" s="102">
        <v>1</v>
      </c>
      <c r="N20" s="102">
        <v>1545</v>
      </c>
    </row>
    <row r="21" spans="1:15" ht="21.6" customHeight="1" x14ac:dyDescent="0.5">
      <c r="A21" s="344" t="s">
        <v>94</v>
      </c>
      <c r="B21" s="344"/>
      <c r="C21" s="344"/>
      <c r="D21" s="345"/>
      <c r="E21" s="103">
        <v>13024</v>
      </c>
      <c r="F21" s="105">
        <v>8205734.1000000006</v>
      </c>
      <c r="G21" s="105">
        <v>6182</v>
      </c>
      <c r="H21" s="104">
        <v>5985450.8300000001</v>
      </c>
      <c r="I21" s="103">
        <v>6822</v>
      </c>
      <c r="J21" s="103">
        <v>2217132.71</v>
      </c>
      <c r="K21" s="102">
        <v>19</v>
      </c>
      <c r="L21" s="102">
        <v>30.279999999999998</v>
      </c>
      <c r="M21" s="102">
        <v>1</v>
      </c>
      <c r="N21" s="102">
        <v>1545</v>
      </c>
    </row>
    <row r="22" spans="1:15" ht="21.6" customHeight="1" x14ac:dyDescent="0.5">
      <c r="A22" s="356" t="s">
        <v>356</v>
      </c>
      <c r="B22" s="356"/>
      <c r="C22" s="356"/>
      <c r="D22" s="357"/>
      <c r="E22" s="156">
        <v>14536</v>
      </c>
      <c r="F22" s="157">
        <v>12514649.101</v>
      </c>
      <c r="G22" s="157">
        <v>7037</v>
      </c>
      <c r="H22" s="158">
        <v>9628620.8300000001</v>
      </c>
      <c r="I22" s="156">
        <v>7478</v>
      </c>
      <c r="J22" s="156">
        <v>2882777.7110000001</v>
      </c>
      <c r="K22" s="101">
        <v>20</v>
      </c>
      <c r="L22" s="156">
        <v>130.28</v>
      </c>
      <c r="M22" s="101">
        <v>1</v>
      </c>
      <c r="N22" s="101">
        <v>1545</v>
      </c>
      <c r="O22" s="30"/>
    </row>
    <row r="23" spans="1:15" ht="3" customHeight="1" x14ac:dyDescent="0.5"/>
    <row r="24" spans="1:15" x14ac:dyDescent="0.5">
      <c r="B24" s="7" t="s">
        <v>3</v>
      </c>
    </row>
    <row r="25" spans="1:15" s="19" customFormat="1" ht="19.5" x14ac:dyDescent="0.45">
      <c r="A25" s="7"/>
      <c r="B25" s="48" t="s">
        <v>2</v>
      </c>
      <c r="C25" s="48"/>
      <c r="D25" s="48"/>
      <c r="E25" s="48"/>
      <c r="F25" s="48"/>
      <c r="K25" s="7"/>
      <c r="L25" s="7"/>
      <c r="M25" s="7"/>
      <c r="N25" s="7"/>
    </row>
    <row r="26" spans="1:15" x14ac:dyDescent="0.5">
      <c r="B26" s="48" t="s">
        <v>151</v>
      </c>
      <c r="C26" s="48"/>
      <c r="D26" s="7"/>
      <c r="E26" s="7"/>
      <c r="F26" s="7"/>
      <c r="G26" s="7"/>
      <c r="H26" s="7"/>
      <c r="I26" s="48" t="s">
        <v>0</v>
      </c>
      <c r="J26" s="48"/>
      <c r="K26" s="7"/>
      <c r="L26" s="7"/>
      <c r="M26" s="7"/>
    </row>
    <row r="27" spans="1:15" x14ac:dyDescent="0.5">
      <c r="E27" s="335"/>
      <c r="F27" s="335"/>
    </row>
    <row r="29" spans="1:15" x14ac:dyDescent="0.5">
      <c r="E29" s="335"/>
      <c r="F29" s="335"/>
      <c r="G29" s="335"/>
      <c r="H29" s="335"/>
      <c r="I29" s="335"/>
      <c r="J29" s="335"/>
    </row>
  </sheetData>
  <mergeCells count="27">
    <mergeCell ref="A22:D22"/>
    <mergeCell ref="A7:D7"/>
    <mergeCell ref="A20:D20"/>
    <mergeCell ref="A18:D18"/>
    <mergeCell ref="A19:D19"/>
    <mergeCell ref="A12:D12"/>
    <mergeCell ref="A13:D13"/>
    <mergeCell ref="A14:D14"/>
    <mergeCell ref="A15:D15"/>
    <mergeCell ref="A16:D16"/>
    <mergeCell ref="A17:D17"/>
    <mergeCell ref="A21:D21"/>
    <mergeCell ref="A11:D11"/>
    <mergeCell ref="E4:N4"/>
    <mergeCell ref="K5:L5"/>
    <mergeCell ref="M5:N5"/>
    <mergeCell ref="E6:F6"/>
    <mergeCell ref="G6:H6"/>
    <mergeCell ref="G5:H5"/>
    <mergeCell ref="I5:J5"/>
    <mergeCell ref="I6:J6"/>
    <mergeCell ref="K6:L6"/>
    <mergeCell ref="A6:D6"/>
    <mergeCell ref="A5:D5"/>
    <mergeCell ref="E5:F5"/>
    <mergeCell ref="A10:D10"/>
    <mergeCell ref="M6:N6"/>
  </mergeCells>
  <pageMargins left="0.74803149606299213" right="0" top="0.78740157480314965" bottom="0.39370078740157483" header="0.51181102362204722" footer="0.51181102362204722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61"/>
  <sheetViews>
    <sheetView showGridLines="0" topLeftCell="B1" zoomScale="110" zoomScaleNormal="110" workbookViewId="0">
      <selection activeCell="B1" sqref="B1"/>
    </sheetView>
  </sheetViews>
  <sheetFormatPr defaultColWidth="7.25" defaultRowHeight="21.75" x14ac:dyDescent="0.5"/>
  <cols>
    <col min="1" max="1" width="1.375" style="2" customWidth="1"/>
    <col min="2" max="2" width="4.625" style="2" customWidth="1"/>
    <col min="3" max="3" width="4.25" style="2" customWidth="1"/>
    <col min="4" max="4" width="10.75" style="2" customWidth="1"/>
    <col min="5" max="5" width="7" style="2" customWidth="1"/>
    <col min="6" max="6" width="13.75" style="2" customWidth="1"/>
    <col min="7" max="7" width="6.875" style="2" customWidth="1"/>
    <col min="8" max="8" width="13.625" style="2" customWidth="1"/>
    <col min="9" max="9" width="6.875" style="2" customWidth="1"/>
    <col min="10" max="10" width="13.25" style="2" customWidth="1"/>
    <col min="11" max="11" width="5.375" style="2" customWidth="1"/>
    <col min="12" max="12" width="13.375" style="2" customWidth="1"/>
    <col min="13" max="13" width="5.375" style="2" customWidth="1"/>
    <col min="14" max="14" width="13.375" style="2" customWidth="1"/>
    <col min="15" max="15" width="26.125" style="2" customWidth="1"/>
    <col min="16" max="16" width="1.75" style="1" customWidth="1"/>
    <col min="17" max="17" width="4.5" style="1" customWidth="1"/>
    <col min="18" max="19" width="7.25" style="1"/>
    <col min="20" max="20" width="1.75" style="1" customWidth="1"/>
    <col min="21" max="21" width="4.125" style="1" customWidth="1"/>
    <col min="22" max="23" width="1.75" style="1" customWidth="1"/>
    <col min="24" max="16384" width="7.25" style="1"/>
  </cols>
  <sheetData>
    <row r="1" spans="1:28" s="20" customFormat="1" x14ac:dyDescent="0.5">
      <c r="A1" s="32"/>
      <c r="B1" s="32" t="s">
        <v>89</v>
      </c>
      <c r="C1" s="33"/>
      <c r="D1" s="32" t="s">
        <v>373</v>
      </c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</row>
    <row r="2" spans="1:28" s="18" customFormat="1" x14ac:dyDescent="0.5">
      <c r="A2" s="31"/>
      <c r="B2" s="32" t="s">
        <v>88</v>
      </c>
      <c r="C2" s="33"/>
      <c r="D2" s="32" t="s">
        <v>374</v>
      </c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</row>
    <row r="3" spans="1:28" ht="7.15" customHeight="1" x14ac:dyDescent="0.5">
      <c r="A3" s="30"/>
      <c r="B3" s="1"/>
      <c r="C3" s="1"/>
      <c r="D3" s="1"/>
      <c r="E3" s="72"/>
      <c r="F3" s="72"/>
      <c r="G3" s="72"/>
      <c r="H3" s="72"/>
      <c r="I3" s="72"/>
      <c r="J3" s="72"/>
      <c r="K3" s="72"/>
      <c r="L3" s="72"/>
      <c r="M3" s="72"/>
      <c r="N3" s="72"/>
      <c r="O3" s="1"/>
    </row>
    <row r="4" spans="1:28" s="19" customFormat="1" ht="20.25" customHeight="1" x14ac:dyDescent="0.45">
      <c r="B4" s="29"/>
      <c r="C4" s="29"/>
      <c r="D4" s="29"/>
      <c r="E4" s="348" t="s">
        <v>47</v>
      </c>
      <c r="F4" s="349"/>
      <c r="G4" s="349"/>
      <c r="H4" s="349"/>
      <c r="I4" s="349"/>
      <c r="J4" s="349"/>
      <c r="K4" s="349"/>
      <c r="L4" s="349"/>
      <c r="M4" s="349"/>
      <c r="N4" s="349"/>
      <c r="O4" s="28"/>
    </row>
    <row r="5" spans="1:28" s="19" customFormat="1" ht="20.25" customHeight="1" x14ac:dyDescent="0.45">
      <c r="A5" s="340"/>
      <c r="B5" s="340"/>
      <c r="C5" s="340"/>
      <c r="D5" s="341"/>
      <c r="E5" s="342" t="s">
        <v>46</v>
      </c>
      <c r="F5" s="343"/>
      <c r="G5" s="352" t="s">
        <v>45</v>
      </c>
      <c r="H5" s="353"/>
      <c r="I5" s="354" t="s">
        <v>44</v>
      </c>
      <c r="J5" s="354"/>
      <c r="K5" s="342" t="s">
        <v>43</v>
      </c>
      <c r="L5" s="343"/>
      <c r="M5" s="342" t="s">
        <v>42</v>
      </c>
      <c r="N5" s="343"/>
      <c r="O5" s="26"/>
    </row>
    <row r="6" spans="1:28" s="19" customFormat="1" ht="20.25" customHeight="1" x14ac:dyDescent="0.45">
      <c r="A6" s="340" t="s">
        <v>41</v>
      </c>
      <c r="B6" s="340"/>
      <c r="C6" s="340"/>
      <c r="D6" s="341"/>
      <c r="E6" s="346" t="s">
        <v>40</v>
      </c>
      <c r="F6" s="351"/>
      <c r="G6" s="346" t="s">
        <v>39</v>
      </c>
      <c r="H6" s="347"/>
      <c r="I6" s="355" t="s">
        <v>38</v>
      </c>
      <c r="J6" s="355"/>
      <c r="K6" s="346" t="s">
        <v>37</v>
      </c>
      <c r="L6" s="351"/>
      <c r="M6" s="346" t="s">
        <v>36</v>
      </c>
      <c r="N6" s="351"/>
      <c r="O6" s="26" t="s">
        <v>35</v>
      </c>
    </row>
    <row r="7" spans="1:28" s="19" customFormat="1" ht="20.25" customHeight="1" x14ac:dyDescent="0.45">
      <c r="E7" s="25" t="s">
        <v>34</v>
      </c>
      <c r="F7" s="24" t="s">
        <v>33</v>
      </c>
      <c r="G7" s="25" t="s">
        <v>34</v>
      </c>
      <c r="H7" s="24" t="s">
        <v>33</v>
      </c>
      <c r="I7" s="25" t="s">
        <v>34</v>
      </c>
      <c r="J7" s="24" t="s">
        <v>33</v>
      </c>
      <c r="K7" s="25" t="s">
        <v>34</v>
      </c>
      <c r="L7" s="24" t="s">
        <v>33</v>
      </c>
      <c r="M7" s="25" t="s">
        <v>34</v>
      </c>
      <c r="N7" s="24" t="s">
        <v>33</v>
      </c>
      <c r="O7" s="23"/>
    </row>
    <row r="8" spans="1:28" s="19" customFormat="1" ht="20.25" customHeight="1" x14ac:dyDescent="0.45">
      <c r="E8" s="22" t="s">
        <v>32</v>
      </c>
      <c r="F8" s="21" t="s">
        <v>31</v>
      </c>
      <c r="G8" s="22" t="s">
        <v>32</v>
      </c>
      <c r="H8" s="21" t="s">
        <v>31</v>
      </c>
      <c r="I8" s="22" t="s">
        <v>32</v>
      </c>
      <c r="J8" s="21" t="s">
        <v>31</v>
      </c>
      <c r="K8" s="22" t="s">
        <v>32</v>
      </c>
      <c r="L8" s="21" t="s">
        <v>31</v>
      </c>
      <c r="M8" s="22" t="s">
        <v>32</v>
      </c>
      <c r="N8" s="21" t="s">
        <v>31</v>
      </c>
      <c r="O8" s="23"/>
    </row>
    <row r="9" spans="1:28" s="19" customFormat="1" ht="3" customHeight="1" x14ac:dyDescent="0.45">
      <c r="A9" s="29"/>
      <c r="B9" s="29"/>
      <c r="C9" s="29"/>
      <c r="D9" s="29"/>
      <c r="E9" s="47"/>
      <c r="F9" s="47"/>
      <c r="G9" s="24"/>
      <c r="H9" s="46"/>
      <c r="I9" s="24"/>
      <c r="J9" s="24"/>
      <c r="K9" s="24"/>
      <c r="L9" s="46"/>
      <c r="M9" s="46"/>
      <c r="N9" s="46"/>
      <c r="O9" s="28"/>
    </row>
    <row r="10" spans="1:28" s="20" customFormat="1" ht="20.45" customHeight="1" x14ac:dyDescent="0.5">
      <c r="A10" s="360" t="s">
        <v>46</v>
      </c>
      <c r="B10" s="360"/>
      <c r="C10" s="360"/>
      <c r="D10" s="361"/>
      <c r="E10" s="67">
        <v>14536</v>
      </c>
      <c r="F10" s="67">
        <v>12514649.101</v>
      </c>
      <c r="G10" s="67">
        <v>7037</v>
      </c>
      <c r="H10" s="67">
        <v>9628620.8300000001</v>
      </c>
      <c r="I10" s="67">
        <v>7478</v>
      </c>
      <c r="J10" s="67">
        <v>2882777.7110000001</v>
      </c>
      <c r="K10" s="67">
        <v>20</v>
      </c>
      <c r="L10" s="67">
        <v>130.28</v>
      </c>
      <c r="M10" s="67">
        <v>1</v>
      </c>
      <c r="N10" s="67">
        <v>1545</v>
      </c>
      <c r="O10" s="66" t="s">
        <v>40</v>
      </c>
    </row>
    <row r="11" spans="1:28" ht="20.45" customHeight="1" x14ac:dyDescent="0.5">
      <c r="A11" s="57"/>
      <c r="B11" s="58" t="s">
        <v>87</v>
      </c>
      <c r="C11" s="64"/>
      <c r="D11" s="62"/>
      <c r="E11" s="61">
        <v>7858</v>
      </c>
      <c r="F11" s="61">
        <v>6918103.6600000001</v>
      </c>
      <c r="G11" s="61">
        <v>4045</v>
      </c>
      <c r="H11" s="61">
        <v>5656596.5899999999</v>
      </c>
      <c r="I11" s="61">
        <v>3799</v>
      </c>
      <c r="J11" s="61">
        <v>1258368.45</v>
      </c>
      <c r="K11" s="61">
        <v>13</v>
      </c>
      <c r="L11" s="61">
        <v>24.31</v>
      </c>
      <c r="M11" s="61">
        <v>1</v>
      </c>
      <c r="N11" s="61">
        <v>1545</v>
      </c>
      <c r="O11" s="52" t="s">
        <v>86</v>
      </c>
      <c r="V11" s="20"/>
      <c r="Z11" s="27"/>
      <c r="AA11" s="20"/>
      <c r="AB11" s="20"/>
    </row>
    <row r="12" spans="1:28" ht="20.45" customHeight="1" x14ac:dyDescent="0.5">
      <c r="A12" s="57"/>
      <c r="B12" s="58" t="s">
        <v>85</v>
      </c>
      <c r="C12" s="64"/>
      <c r="D12" s="62"/>
      <c r="E12" s="61">
        <v>256</v>
      </c>
      <c r="F12" s="61">
        <v>170800.49</v>
      </c>
      <c r="G12" s="61">
        <v>97</v>
      </c>
      <c r="H12" s="61">
        <v>112793.05</v>
      </c>
      <c r="I12" s="61">
        <v>158</v>
      </c>
      <c r="J12" s="61">
        <v>58005.440000000002</v>
      </c>
      <c r="K12" s="61">
        <v>1</v>
      </c>
      <c r="L12" s="61">
        <v>1</v>
      </c>
      <c r="M12" s="61">
        <v>0</v>
      </c>
      <c r="N12" s="61">
        <v>0</v>
      </c>
      <c r="O12" s="52" t="s">
        <v>84</v>
      </c>
      <c r="V12" s="18"/>
      <c r="X12" s="20"/>
      <c r="Z12" s="27"/>
      <c r="AA12" s="18"/>
      <c r="AB12" s="18"/>
    </row>
    <row r="13" spans="1:28" ht="20.45" customHeight="1" x14ac:dyDescent="0.5">
      <c r="A13" s="57"/>
      <c r="B13" s="58" t="s">
        <v>83</v>
      </c>
      <c r="C13" s="64"/>
      <c r="D13" s="62"/>
      <c r="E13" s="61">
        <v>247</v>
      </c>
      <c r="F13" s="61">
        <v>87868.95</v>
      </c>
      <c r="G13" s="61">
        <v>59</v>
      </c>
      <c r="H13" s="61">
        <v>51248</v>
      </c>
      <c r="I13" s="61">
        <v>187</v>
      </c>
      <c r="J13" s="61">
        <v>36619.949999999997</v>
      </c>
      <c r="K13" s="61">
        <v>1</v>
      </c>
      <c r="L13" s="65">
        <v>0.5</v>
      </c>
      <c r="M13" s="61">
        <v>0</v>
      </c>
      <c r="N13" s="61">
        <v>0</v>
      </c>
      <c r="O13" s="52" t="s">
        <v>82</v>
      </c>
      <c r="W13" s="19"/>
      <c r="X13" s="18"/>
      <c r="Z13" s="27"/>
    </row>
    <row r="14" spans="1:28" ht="20.45" customHeight="1" x14ac:dyDescent="0.5">
      <c r="A14" s="57"/>
      <c r="B14" s="58" t="s">
        <v>81</v>
      </c>
      <c r="C14" s="64"/>
      <c r="D14" s="62"/>
      <c r="E14" s="61">
        <v>126</v>
      </c>
      <c r="F14" s="61">
        <v>94651.13</v>
      </c>
      <c r="G14" s="61">
        <v>61</v>
      </c>
      <c r="H14" s="61">
        <v>66299.5</v>
      </c>
      <c r="I14" s="61">
        <v>65</v>
      </c>
      <c r="J14" s="61">
        <v>28351.63</v>
      </c>
      <c r="K14" s="61">
        <v>0</v>
      </c>
      <c r="L14" s="61">
        <v>0</v>
      </c>
      <c r="M14" s="61">
        <v>0</v>
      </c>
      <c r="N14" s="61">
        <v>0</v>
      </c>
      <c r="O14" s="52" t="s">
        <v>80</v>
      </c>
      <c r="V14" s="19"/>
      <c r="Z14" s="27"/>
      <c r="AA14" s="19"/>
      <c r="AB14" s="19"/>
    </row>
    <row r="15" spans="1:28" ht="20.45" customHeight="1" x14ac:dyDescent="0.5">
      <c r="A15" s="57"/>
      <c r="B15" s="58" t="s">
        <v>79</v>
      </c>
      <c r="C15" s="64"/>
      <c r="D15" s="62"/>
      <c r="E15" s="61">
        <v>18</v>
      </c>
      <c r="F15" s="61">
        <v>11022</v>
      </c>
      <c r="G15" s="61">
        <v>4</v>
      </c>
      <c r="H15" s="61">
        <v>6006</v>
      </c>
      <c r="I15" s="61">
        <v>14</v>
      </c>
      <c r="J15" s="61">
        <v>5016</v>
      </c>
      <c r="K15" s="61">
        <v>0</v>
      </c>
      <c r="L15" s="61">
        <v>0</v>
      </c>
      <c r="M15" s="61">
        <v>0</v>
      </c>
      <c r="N15" s="61">
        <v>0</v>
      </c>
      <c r="O15" s="52" t="s">
        <v>78</v>
      </c>
      <c r="T15" s="19"/>
      <c r="U15" s="19"/>
      <c r="V15" s="19"/>
      <c r="W15" s="19"/>
      <c r="X15" s="19"/>
      <c r="Z15" s="27"/>
      <c r="AA15" s="19"/>
      <c r="AB15" s="19"/>
    </row>
    <row r="16" spans="1:28" ht="20.45" customHeight="1" x14ac:dyDescent="0.5">
      <c r="A16" s="57"/>
      <c r="B16" s="58" t="s">
        <v>77</v>
      </c>
      <c r="C16" s="64"/>
      <c r="D16" s="62"/>
      <c r="E16" s="61">
        <v>110</v>
      </c>
      <c r="F16" s="61">
        <v>68974.489999999991</v>
      </c>
      <c r="G16" s="61">
        <v>37</v>
      </c>
      <c r="H16" s="61">
        <v>32596.6</v>
      </c>
      <c r="I16" s="61">
        <v>73</v>
      </c>
      <c r="J16" s="61">
        <v>36377.89</v>
      </c>
      <c r="K16" s="61">
        <v>0</v>
      </c>
      <c r="L16" s="61">
        <v>0</v>
      </c>
      <c r="M16" s="61">
        <v>0</v>
      </c>
      <c r="N16" s="61">
        <v>0</v>
      </c>
      <c r="O16" s="52" t="s">
        <v>76</v>
      </c>
      <c r="V16" s="19"/>
      <c r="W16" s="19"/>
      <c r="X16" s="19"/>
      <c r="Z16" s="27"/>
      <c r="AA16" s="19"/>
      <c r="AB16" s="19"/>
    </row>
    <row r="17" spans="1:28" ht="20.45" customHeight="1" x14ac:dyDescent="0.5">
      <c r="A17" s="57"/>
      <c r="B17" s="58" t="s">
        <v>75</v>
      </c>
      <c r="C17" s="64"/>
      <c r="D17" s="62"/>
      <c r="E17" s="61">
        <v>455</v>
      </c>
      <c r="F17" s="61">
        <v>260118.5</v>
      </c>
      <c r="G17" s="61">
        <v>205</v>
      </c>
      <c r="H17" s="61">
        <v>167212.94</v>
      </c>
      <c r="I17" s="61">
        <v>250</v>
      </c>
      <c r="J17" s="61">
        <v>92905.56</v>
      </c>
      <c r="K17" s="61">
        <v>0</v>
      </c>
      <c r="L17" s="61">
        <v>0</v>
      </c>
      <c r="M17" s="61">
        <v>0</v>
      </c>
      <c r="N17" s="61">
        <v>0</v>
      </c>
      <c r="O17" s="52" t="s">
        <v>74</v>
      </c>
      <c r="V17" s="19"/>
      <c r="W17" s="19"/>
      <c r="X17" s="19"/>
      <c r="Y17" s="19"/>
      <c r="AA17" s="19"/>
      <c r="AB17" s="19"/>
    </row>
    <row r="18" spans="1:28" ht="20.45" customHeight="1" x14ac:dyDescent="0.5">
      <c r="A18" s="57"/>
      <c r="B18" s="58" t="s">
        <v>73</v>
      </c>
      <c r="C18" s="64"/>
      <c r="D18" s="62"/>
      <c r="E18" s="61">
        <v>365</v>
      </c>
      <c r="F18" s="61">
        <v>295058.00099999999</v>
      </c>
      <c r="G18" s="61">
        <v>143</v>
      </c>
      <c r="H18" s="61">
        <v>190744</v>
      </c>
      <c r="I18" s="61">
        <v>222</v>
      </c>
      <c r="J18" s="61">
        <v>104314.001</v>
      </c>
      <c r="K18" s="61">
        <v>0</v>
      </c>
      <c r="L18" s="61">
        <v>0</v>
      </c>
      <c r="M18" s="61">
        <v>0</v>
      </c>
      <c r="N18" s="61">
        <v>0</v>
      </c>
      <c r="O18" s="52" t="s">
        <v>72</v>
      </c>
      <c r="V18" s="19"/>
      <c r="W18" s="19"/>
      <c r="X18" s="19"/>
      <c r="AA18" s="19"/>
      <c r="AB18" s="19"/>
    </row>
    <row r="19" spans="1:28" ht="20.45" customHeight="1" x14ac:dyDescent="0.5">
      <c r="A19" s="57"/>
      <c r="B19" s="58" t="s">
        <v>71</v>
      </c>
      <c r="C19" s="64"/>
      <c r="D19" s="62"/>
      <c r="E19" s="61">
        <v>163</v>
      </c>
      <c r="F19" s="61">
        <v>57072.21</v>
      </c>
      <c r="G19" s="61">
        <v>34</v>
      </c>
      <c r="H19" s="61">
        <v>17051.400000000001</v>
      </c>
      <c r="I19" s="61">
        <v>129</v>
      </c>
      <c r="J19" s="61">
        <v>40020.81</v>
      </c>
      <c r="K19" s="61">
        <v>0</v>
      </c>
      <c r="L19" s="61">
        <v>0</v>
      </c>
      <c r="M19" s="61">
        <v>0</v>
      </c>
      <c r="N19" s="61">
        <v>0</v>
      </c>
      <c r="O19" s="52" t="s">
        <v>70</v>
      </c>
      <c r="W19" s="19"/>
      <c r="X19" s="19"/>
      <c r="Y19" s="20"/>
      <c r="Z19" s="19"/>
    </row>
    <row r="20" spans="1:28" ht="20.45" customHeight="1" x14ac:dyDescent="0.5">
      <c r="A20" s="57"/>
      <c r="B20" s="58" t="s">
        <v>69</v>
      </c>
      <c r="C20" s="64"/>
      <c r="D20" s="62"/>
      <c r="E20" s="61">
        <v>261</v>
      </c>
      <c r="F20" s="61">
        <v>195463.43</v>
      </c>
      <c r="G20" s="61">
        <v>90</v>
      </c>
      <c r="H20" s="61">
        <v>77884.7</v>
      </c>
      <c r="I20" s="61">
        <v>171</v>
      </c>
      <c r="J20" s="61">
        <v>117578.73</v>
      </c>
      <c r="K20" s="61">
        <v>0</v>
      </c>
      <c r="L20" s="61">
        <v>0</v>
      </c>
      <c r="M20" s="61">
        <v>0</v>
      </c>
      <c r="N20" s="61">
        <v>0</v>
      </c>
      <c r="O20" s="52" t="s">
        <v>68</v>
      </c>
    </row>
    <row r="21" spans="1:28" ht="20.45" customHeight="1" x14ac:dyDescent="0.5">
      <c r="A21" s="57"/>
      <c r="B21" s="58" t="s">
        <v>67</v>
      </c>
      <c r="C21" s="64"/>
      <c r="D21" s="62"/>
      <c r="E21" s="61">
        <v>57</v>
      </c>
      <c r="F21" s="61">
        <v>40171.11</v>
      </c>
      <c r="G21" s="61">
        <v>18</v>
      </c>
      <c r="H21" s="61">
        <v>13544.4</v>
      </c>
      <c r="I21" s="61">
        <v>39</v>
      </c>
      <c r="J21" s="61">
        <v>26626.71</v>
      </c>
      <c r="K21" s="61">
        <v>0</v>
      </c>
      <c r="L21" s="61">
        <v>0</v>
      </c>
      <c r="M21" s="61">
        <v>0</v>
      </c>
      <c r="N21" s="61">
        <v>0</v>
      </c>
      <c r="O21" s="52" t="s">
        <v>66</v>
      </c>
      <c r="W21" s="27"/>
    </row>
    <row r="22" spans="1:28" ht="20.45" customHeight="1" x14ac:dyDescent="0.5">
      <c r="A22" s="57"/>
      <c r="B22" s="58" t="s">
        <v>65</v>
      </c>
      <c r="C22" s="64"/>
      <c r="D22" s="62"/>
      <c r="E22" s="61">
        <v>203</v>
      </c>
      <c r="F22" s="61">
        <v>218568.3</v>
      </c>
      <c r="G22" s="61">
        <v>77</v>
      </c>
      <c r="H22" s="61">
        <v>140871.6</v>
      </c>
      <c r="I22" s="61">
        <v>126</v>
      </c>
      <c r="J22" s="61">
        <v>77696.7</v>
      </c>
      <c r="K22" s="61">
        <v>0</v>
      </c>
      <c r="L22" s="61">
        <v>0</v>
      </c>
      <c r="M22" s="61">
        <v>0</v>
      </c>
      <c r="N22" s="61">
        <v>0</v>
      </c>
      <c r="O22" s="52" t="s">
        <v>64</v>
      </c>
      <c r="W22" s="27"/>
    </row>
    <row r="23" spans="1:28" ht="20.45" customHeight="1" x14ac:dyDescent="0.5">
      <c r="A23" s="57"/>
      <c r="B23" s="58" t="s">
        <v>63</v>
      </c>
      <c r="C23" s="64"/>
      <c r="D23" s="62"/>
      <c r="E23" s="61">
        <v>174</v>
      </c>
      <c r="F23" s="61">
        <v>174142.72999999998</v>
      </c>
      <c r="G23" s="61">
        <v>65</v>
      </c>
      <c r="H23" s="61">
        <v>101151.5</v>
      </c>
      <c r="I23" s="61">
        <v>109</v>
      </c>
      <c r="J23" s="61">
        <v>72991.23</v>
      </c>
      <c r="K23" s="61">
        <v>0</v>
      </c>
      <c r="L23" s="61">
        <v>0</v>
      </c>
      <c r="M23" s="61">
        <v>0</v>
      </c>
      <c r="N23" s="61">
        <v>0</v>
      </c>
      <c r="O23" s="52" t="s">
        <v>62</v>
      </c>
      <c r="W23" s="27"/>
    </row>
    <row r="24" spans="1:28" ht="20.45" customHeight="1" x14ac:dyDescent="0.5">
      <c r="A24" s="57"/>
      <c r="B24" s="58" t="s">
        <v>61</v>
      </c>
      <c r="C24" s="64"/>
      <c r="D24" s="62"/>
      <c r="E24" s="61">
        <v>448</v>
      </c>
      <c r="F24" s="61">
        <v>304896.74</v>
      </c>
      <c r="G24" s="61">
        <v>208</v>
      </c>
      <c r="H24" s="61">
        <v>193503.8</v>
      </c>
      <c r="I24" s="61">
        <v>240</v>
      </c>
      <c r="J24" s="61">
        <v>111392.94</v>
      </c>
      <c r="K24" s="61">
        <v>0</v>
      </c>
      <c r="L24" s="61">
        <v>0</v>
      </c>
      <c r="M24" s="61">
        <v>0</v>
      </c>
      <c r="N24" s="61">
        <v>0</v>
      </c>
      <c r="O24" s="52" t="s">
        <v>60</v>
      </c>
      <c r="W24" s="27"/>
    </row>
    <row r="25" spans="1:28" ht="20.45" customHeight="1" x14ac:dyDescent="0.5">
      <c r="A25" s="57"/>
      <c r="B25" s="58" t="s">
        <v>59</v>
      </c>
      <c r="C25" s="64"/>
      <c r="D25" s="62"/>
      <c r="E25" s="61">
        <v>328</v>
      </c>
      <c r="F25" s="61">
        <v>544561.66999999993</v>
      </c>
      <c r="G25" s="61">
        <v>141</v>
      </c>
      <c r="H25" s="61">
        <v>461701.05</v>
      </c>
      <c r="I25" s="61">
        <v>187</v>
      </c>
      <c r="J25" s="61">
        <v>82860.62</v>
      </c>
      <c r="K25" s="61">
        <v>0</v>
      </c>
      <c r="L25" s="61">
        <v>0</v>
      </c>
      <c r="M25" s="61">
        <v>0</v>
      </c>
      <c r="N25" s="61">
        <v>0</v>
      </c>
      <c r="O25" s="52" t="s">
        <v>58</v>
      </c>
      <c r="W25" s="27"/>
    </row>
    <row r="26" spans="1:28" s="19" customFormat="1" ht="20.45" customHeight="1" x14ac:dyDescent="0.5">
      <c r="A26" s="57"/>
      <c r="B26" s="58" t="s">
        <v>57</v>
      </c>
      <c r="C26" s="64"/>
      <c r="D26" s="62"/>
      <c r="E26" s="61">
        <v>122</v>
      </c>
      <c r="F26" s="61">
        <v>93467.87</v>
      </c>
      <c r="G26" s="61">
        <v>35</v>
      </c>
      <c r="H26" s="61">
        <v>41944.25</v>
      </c>
      <c r="I26" s="61">
        <v>87</v>
      </c>
      <c r="J26" s="61">
        <v>51523.62</v>
      </c>
      <c r="K26" s="61">
        <v>0</v>
      </c>
      <c r="L26" s="61">
        <v>0</v>
      </c>
      <c r="M26" s="61">
        <v>0</v>
      </c>
      <c r="N26" s="61">
        <v>0</v>
      </c>
      <c r="O26" s="52" t="s">
        <v>56</v>
      </c>
      <c r="T26" s="1"/>
      <c r="U26" s="1"/>
      <c r="V26" s="1"/>
      <c r="W26" s="27"/>
    </row>
    <row r="27" spans="1:28" ht="20.45" customHeight="1" x14ac:dyDescent="0.5">
      <c r="A27" s="57"/>
      <c r="B27" s="58" t="s">
        <v>55</v>
      </c>
      <c r="C27" s="64"/>
      <c r="D27" s="62"/>
      <c r="E27" s="61">
        <v>133</v>
      </c>
      <c r="F27" s="61">
        <v>98191.78</v>
      </c>
      <c r="G27" s="61">
        <v>44</v>
      </c>
      <c r="H27" s="61">
        <v>45049.1</v>
      </c>
      <c r="I27" s="61">
        <v>89</v>
      </c>
      <c r="J27" s="61">
        <v>53142.68</v>
      </c>
      <c r="K27" s="61">
        <v>0</v>
      </c>
      <c r="L27" s="61">
        <v>0</v>
      </c>
      <c r="M27" s="61">
        <v>0</v>
      </c>
      <c r="N27" s="61">
        <v>0</v>
      </c>
      <c r="O27" s="52" t="s">
        <v>54</v>
      </c>
      <c r="W27" s="27"/>
    </row>
    <row r="28" spans="1:28" ht="20.45" customHeight="1" x14ac:dyDescent="0.5">
      <c r="A28" s="57"/>
      <c r="B28" s="58" t="s">
        <v>53</v>
      </c>
      <c r="C28" s="64"/>
      <c r="D28" s="62"/>
      <c r="E28" s="61">
        <v>428</v>
      </c>
      <c r="F28" s="61">
        <v>215373.21</v>
      </c>
      <c r="G28" s="61">
        <v>207</v>
      </c>
      <c r="H28" s="61">
        <v>140525.91</v>
      </c>
      <c r="I28" s="61">
        <v>221</v>
      </c>
      <c r="J28" s="61">
        <v>74847.3</v>
      </c>
      <c r="K28" s="61">
        <v>0</v>
      </c>
      <c r="L28" s="61">
        <v>0</v>
      </c>
      <c r="M28" s="61">
        <v>0</v>
      </c>
      <c r="N28" s="61">
        <v>0</v>
      </c>
      <c r="O28" s="52" t="s">
        <v>52</v>
      </c>
      <c r="W28" s="27"/>
    </row>
    <row r="29" spans="1:28" ht="30" customHeight="1" x14ac:dyDescent="0.5">
      <c r="A29" s="57"/>
      <c r="B29" s="58"/>
      <c r="C29" s="63"/>
      <c r="D29" s="63"/>
      <c r="E29" s="63"/>
      <c r="F29" s="63"/>
      <c r="G29" s="63"/>
      <c r="H29" s="63"/>
      <c r="I29" s="63"/>
      <c r="J29" s="63"/>
      <c r="K29" s="63"/>
      <c r="L29" s="63"/>
      <c r="M29" s="63"/>
      <c r="N29" s="63"/>
      <c r="O29" s="58"/>
      <c r="W29" s="27"/>
    </row>
    <row r="30" spans="1:28" ht="26.45" customHeight="1" x14ac:dyDescent="0.5">
      <c r="A30" s="57"/>
      <c r="B30" s="58"/>
      <c r="C30" s="63"/>
      <c r="D30" s="63"/>
      <c r="E30" s="63"/>
      <c r="F30" s="63"/>
      <c r="G30" s="63"/>
      <c r="H30" s="63"/>
      <c r="I30" s="63"/>
      <c r="J30" s="63"/>
      <c r="K30" s="63"/>
      <c r="L30" s="63"/>
      <c r="M30" s="63"/>
      <c r="N30" s="63"/>
      <c r="O30" s="58"/>
      <c r="W30" s="27"/>
    </row>
    <row r="31" spans="1:28" s="20" customFormat="1" ht="29.45" customHeight="1" x14ac:dyDescent="0.5">
      <c r="A31" s="32"/>
      <c r="B31" s="32" t="s">
        <v>89</v>
      </c>
      <c r="C31" s="33"/>
      <c r="D31" s="32" t="s">
        <v>375</v>
      </c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1"/>
    </row>
    <row r="32" spans="1:28" s="18" customFormat="1" x14ac:dyDescent="0.5">
      <c r="A32" s="31"/>
      <c r="B32" s="32" t="s">
        <v>88</v>
      </c>
      <c r="C32" s="33"/>
      <c r="D32" s="32" t="s">
        <v>376</v>
      </c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19"/>
    </row>
    <row r="33" spans="1:22" ht="17.45" customHeight="1" x14ac:dyDescent="0.5">
      <c r="A33" s="30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O33" s="1"/>
    </row>
    <row r="34" spans="1:22" s="19" customFormat="1" ht="20.25" customHeight="1" x14ac:dyDescent="0.45">
      <c r="B34" s="29"/>
      <c r="C34" s="29"/>
      <c r="D34" s="29"/>
      <c r="E34" s="348" t="s">
        <v>47</v>
      </c>
      <c r="F34" s="349"/>
      <c r="G34" s="349"/>
      <c r="H34" s="349"/>
      <c r="I34" s="349"/>
      <c r="J34" s="349"/>
      <c r="K34" s="349"/>
      <c r="L34" s="349"/>
      <c r="M34" s="349"/>
      <c r="N34" s="349"/>
      <c r="O34" s="28"/>
    </row>
    <row r="35" spans="1:22" s="19" customFormat="1" ht="20.25" customHeight="1" x14ac:dyDescent="0.45">
      <c r="A35" s="340"/>
      <c r="B35" s="340"/>
      <c r="C35" s="340"/>
      <c r="D35" s="341"/>
      <c r="E35" s="342" t="s">
        <v>46</v>
      </c>
      <c r="F35" s="343"/>
      <c r="G35" s="352" t="s">
        <v>45</v>
      </c>
      <c r="H35" s="353"/>
      <c r="I35" s="354" t="s">
        <v>44</v>
      </c>
      <c r="J35" s="354"/>
      <c r="K35" s="342" t="s">
        <v>43</v>
      </c>
      <c r="L35" s="343"/>
      <c r="M35" s="342" t="s">
        <v>42</v>
      </c>
      <c r="N35" s="343"/>
      <c r="O35" s="26"/>
    </row>
    <row r="36" spans="1:22" s="19" customFormat="1" ht="20.25" customHeight="1" x14ac:dyDescent="0.45">
      <c r="A36" s="340" t="s">
        <v>41</v>
      </c>
      <c r="B36" s="340"/>
      <c r="C36" s="340"/>
      <c r="D36" s="341"/>
      <c r="E36" s="346" t="s">
        <v>40</v>
      </c>
      <c r="F36" s="351"/>
      <c r="G36" s="346" t="s">
        <v>39</v>
      </c>
      <c r="H36" s="347"/>
      <c r="I36" s="355" t="s">
        <v>38</v>
      </c>
      <c r="J36" s="355"/>
      <c r="K36" s="346" t="s">
        <v>37</v>
      </c>
      <c r="L36" s="351"/>
      <c r="M36" s="346" t="s">
        <v>36</v>
      </c>
      <c r="N36" s="351"/>
      <c r="O36" s="26" t="s">
        <v>35</v>
      </c>
    </row>
    <row r="37" spans="1:22" s="19" customFormat="1" ht="20.25" customHeight="1" x14ac:dyDescent="0.45">
      <c r="E37" s="25" t="s">
        <v>34</v>
      </c>
      <c r="F37" s="24" t="s">
        <v>33</v>
      </c>
      <c r="G37" s="25" t="s">
        <v>34</v>
      </c>
      <c r="H37" s="24" t="s">
        <v>33</v>
      </c>
      <c r="I37" s="25" t="s">
        <v>34</v>
      </c>
      <c r="J37" s="24" t="s">
        <v>33</v>
      </c>
      <c r="K37" s="25" t="s">
        <v>34</v>
      </c>
      <c r="L37" s="24" t="s">
        <v>33</v>
      </c>
      <c r="M37" s="25" t="s">
        <v>34</v>
      </c>
      <c r="N37" s="24" t="s">
        <v>33</v>
      </c>
      <c r="O37" s="23"/>
    </row>
    <row r="38" spans="1:22" s="19" customFormat="1" ht="20.25" customHeight="1" x14ac:dyDescent="0.45">
      <c r="E38" s="22" t="s">
        <v>32</v>
      </c>
      <c r="F38" s="21" t="s">
        <v>31</v>
      </c>
      <c r="G38" s="22" t="s">
        <v>32</v>
      </c>
      <c r="H38" s="21" t="s">
        <v>31</v>
      </c>
      <c r="I38" s="22" t="s">
        <v>32</v>
      </c>
      <c r="J38" s="21" t="s">
        <v>31</v>
      </c>
      <c r="K38" s="22" t="s">
        <v>32</v>
      </c>
      <c r="L38" s="21" t="s">
        <v>31</v>
      </c>
      <c r="M38" s="22" t="s">
        <v>32</v>
      </c>
      <c r="N38" s="21" t="s">
        <v>31</v>
      </c>
      <c r="O38" s="23"/>
    </row>
    <row r="39" spans="1:22" ht="16.149999999999999" customHeight="1" x14ac:dyDescent="0.5">
      <c r="A39" s="29"/>
      <c r="B39" s="29"/>
      <c r="C39" s="29"/>
      <c r="D39" s="29"/>
      <c r="E39" s="47"/>
      <c r="F39" s="47"/>
      <c r="G39" s="24"/>
      <c r="H39" s="46"/>
      <c r="I39" s="24"/>
      <c r="J39" s="24"/>
      <c r="K39" s="24"/>
      <c r="L39" s="46"/>
      <c r="M39" s="46"/>
      <c r="N39" s="46"/>
      <c r="O39" s="28"/>
    </row>
    <row r="40" spans="1:22" ht="20.45" customHeight="1" x14ac:dyDescent="0.5">
      <c r="A40" s="57"/>
      <c r="B40" s="58" t="s">
        <v>51</v>
      </c>
      <c r="C40" s="63"/>
      <c r="D40" s="62"/>
      <c r="E40" s="61">
        <v>112</v>
      </c>
      <c r="F40" s="61">
        <v>566594.9</v>
      </c>
      <c r="G40" s="61">
        <v>53</v>
      </c>
      <c r="H40" s="61">
        <v>547059.4</v>
      </c>
      <c r="I40" s="61">
        <v>59</v>
      </c>
      <c r="J40" s="61">
        <v>19535.5</v>
      </c>
      <c r="K40" s="61">
        <v>0</v>
      </c>
      <c r="L40" s="61">
        <v>0</v>
      </c>
      <c r="M40" s="61">
        <v>0</v>
      </c>
      <c r="N40" s="61">
        <v>0</v>
      </c>
      <c r="O40" s="52" t="s">
        <v>50</v>
      </c>
    </row>
    <row r="41" spans="1:22" ht="20.45" customHeight="1" x14ac:dyDescent="0.5">
      <c r="A41" s="57"/>
      <c r="B41" s="58" t="s">
        <v>30</v>
      </c>
      <c r="C41" s="57"/>
      <c r="D41" s="56"/>
      <c r="E41" s="55">
        <v>457</v>
      </c>
      <c r="F41" s="55">
        <v>318940.81999999995</v>
      </c>
      <c r="G41" s="55">
        <v>205</v>
      </c>
      <c r="H41" s="55">
        <v>202347.56</v>
      </c>
      <c r="I41" s="55">
        <v>250</v>
      </c>
      <c r="J41" s="55">
        <v>116592.06</v>
      </c>
      <c r="K41" s="59">
        <v>2</v>
      </c>
      <c r="L41" s="60">
        <v>100.6</v>
      </c>
      <c r="M41" s="53">
        <v>0</v>
      </c>
      <c r="N41" s="53">
        <v>0</v>
      </c>
      <c r="O41" s="52" t="s">
        <v>29</v>
      </c>
    </row>
    <row r="42" spans="1:22" ht="20.45" customHeight="1" x14ac:dyDescent="0.5">
      <c r="A42" s="57"/>
      <c r="B42" s="58" t="s">
        <v>28</v>
      </c>
      <c r="C42" s="57"/>
      <c r="D42" s="56"/>
      <c r="E42" s="55">
        <v>1543</v>
      </c>
      <c r="F42" s="55">
        <v>1263686.42</v>
      </c>
      <c r="G42" s="55">
        <v>952</v>
      </c>
      <c r="H42" s="55">
        <v>1057207.23</v>
      </c>
      <c r="I42" s="55">
        <v>589</v>
      </c>
      <c r="J42" s="55">
        <v>206475.12</v>
      </c>
      <c r="K42" s="59">
        <v>2</v>
      </c>
      <c r="L42" s="55">
        <v>2.0699999999999998</v>
      </c>
      <c r="M42" s="53">
        <v>0</v>
      </c>
      <c r="N42" s="53">
        <v>0</v>
      </c>
      <c r="O42" s="52" t="s">
        <v>27</v>
      </c>
    </row>
    <row r="43" spans="1:22" ht="20.45" customHeight="1" x14ac:dyDescent="0.5">
      <c r="A43" s="57"/>
      <c r="B43" s="58" t="s">
        <v>26</v>
      </c>
      <c r="C43" s="57"/>
      <c r="D43" s="56"/>
      <c r="E43" s="55">
        <v>120</v>
      </c>
      <c r="F43" s="55">
        <v>122274.9</v>
      </c>
      <c r="G43" s="55">
        <v>46</v>
      </c>
      <c r="H43" s="55">
        <v>85558</v>
      </c>
      <c r="I43" s="55">
        <v>74</v>
      </c>
      <c r="J43" s="55">
        <v>36716.9</v>
      </c>
      <c r="K43" s="53">
        <v>0</v>
      </c>
      <c r="L43" s="53">
        <v>0</v>
      </c>
      <c r="M43" s="53">
        <v>0</v>
      </c>
      <c r="N43" s="53">
        <v>0</v>
      </c>
      <c r="O43" s="52" t="s">
        <v>25</v>
      </c>
    </row>
    <row r="44" spans="1:22" ht="20.45" customHeight="1" x14ac:dyDescent="0.5">
      <c r="A44" s="57"/>
      <c r="B44" s="58" t="s">
        <v>24</v>
      </c>
      <c r="C44" s="57"/>
      <c r="D44" s="56"/>
      <c r="E44" s="55">
        <v>35</v>
      </c>
      <c r="F44" s="55">
        <v>17452.650000000001</v>
      </c>
      <c r="G44" s="55">
        <v>10</v>
      </c>
      <c r="H44" s="55">
        <v>5024</v>
      </c>
      <c r="I44" s="55">
        <v>25</v>
      </c>
      <c r="J44" s="55">
        <v>12428.65</v>
      </c>
      <c r="K44" s="53">
        <v>0</v>
      </c>
      <c r="L44" s="53">
        <v>0</v>
      </c>
      <c r="M44" s="53">
        <v>0</v>
      </c>
      <c r="N44" s="53">
        <v>0</v>
      </c>
      <c r="O44" s="52" t="s">
        <v>23</v>
      </c>
      <c r="V44" s="19"/>
    </row>
    <row r="45" spans="1:22" ht="20.45" customHeight="1" x14ac:dyDescent="0.5">
      <c r="A45" s="57"/>
      <c r="B45" s="58" t="s">
        <v>22</v>
      </c>
      <c r="C45" s="57"/>
      <c r="D45" s="56"/>
      <c r="E45" s="55">
        <v>41</v>
      </c>
      <c r="F45" s="55">
        <v>28626.5</v>
      </c>
      <c r="G45" s="55">
        <v>8</v>
      </c>
      <c r="H45" s="55">
        <v>12002</v>
      </c>
      <c r="I45" s="55">
        <v>33</v>
      </c>
      <c r="J45" s="55">
        <v>16624.5</v>
      </c>
      <c r="K45" s="53">
        <v>0</v>
      </c>
      <c r="L45" s="53">
        <v>0</v>
      </c>
      <c r="M45" s="53">
        <v>0</v>
      </c>
      <c r="N45" s="53">
        <v>0</v>
      </c>
      <c r="O45" s="52" t="s">
        <v>21</v>
      </c>
    </row>
    <row r="46" spans="1:22" ht="20.45" customHeight="1" x14ac:dyDescent="0.5">
      <c r="A46" s="57"/>
      <c r="B46" s="58" t="s">
        <v>20</v>
      </c>
      <c r="C46" s="57"/>
      <c r="D46" s="56"/>
      <c r="E46" s="55">
        <v>105</v>
      </c>
      <c r="F46" s="55">
        <v>58825.619999999995</v>
      </c>
      <c r="G46" s="55">
        <v>51</v>
      </c>
      <c r="H46" s="55">
        <v>25254.400000000001</v>
      </c>
      <c r="I46" s="55">
        <v>54</v>
      </c>
      <c r="J46" s="55">
        <v>33571.22</v>
      </c>
      <c r="K46" s="53">
        <v>0</v>
      </c>
      <c r="L46" s="53">
        <v>0</v>
      </c>
      <c r="M46" s="53">
        <v>0</v>
      </c>
      <c r="N46" s="53">
        <v>0</v>
      </c>
      <c r="O46" s="52" t="s">
        <v>19</v>
      </c>
      <c r="V46" s="19"/>
    </row>
    <row r="47" spans="1:22" ht="20.45" customHeight="1" x14ac:dyDescent="0.5">
      <c r="A47" s="57"/>
      <c r="B47" s="58" t="s">
        <v>18</v>
      </c>
      <c r="C47" s="57"/>
      <c r="D47" s="56"/>
      <c r="E47" s="55">
        <v>32</v>
      </c>
      <c r="F47" s="55">
        <v>28014.799999999999</v>
      </c>
      <c r="G47" s="55">
        <v>10</v>
      </c>
      <c r="H47" s="55">
        <v>7003</v>
      </c>
      <c r="I47" s="55">
        <v>22</v>
      </c>
      <c r="J47" s="55">
        <v>21011.8</v>
      </c>
      <c r="K47" s="53">
        <v>0</v>
      </c>
      <c r="L47" s="53">
        <v>0</v>
      </c>
      <c r="M47" s="53">
        <v>0</v>
      </c>
      <c r="N47" s="53">
        <v>0</v>
      </c>
      <c r="O47" s="52" t="s">
        <v>17</v>
      </c>
    </row>
    <row r="48" spans="1:22" ht="20.45" customHeight="1" x14ac:dyDescent="0.5">
      <c r="A48" s="57"/>
      <c r="B48" s="58" t="s">
        <v>16</v>
      </c>
      <c r="C48" s="57"/>
      <c r="D48" s="56"/>
      <c r="E48" s="55">
        <v>28</v>
      </c>
      <c r="F48" s="55">
        <v>13630.619999999999</v>
      </c>
      <c r="G48" s="55">
        <v>6</v>
      </c>
      <c r="H48" s="55">
        <v>5001</v>
      </c>
      <c r="I48" s="55">
        <v>22</v>
      </c>
      <c r="J48" s="55">
        <v>8629.619999999999</v>
      </c>
      <c r="K48" s="53">
        <v>0</v>
      </c>
      <c r="L48" s="53">
        <v>0</v>
      </c>
      <c r="M48" s="53">
        <v>0</v>
      </c>
      <c r="N48" s="53">
        <v>0</v>
      </c>
      <c r="O48" s="52" t="s">
        <v>15</v>
      </c>
      <c r="V48" s="19"/>
    </row>
    <row r="49" spans="1:22" ht="20.45" customHeight="1" x14ac:dyDescent="0.5">
      <c r="A49" s="57"/>
      <c r="B49" s="58" t="s">
        <v>14</v>
      </c>
      <c r="C49" s="57"/>
      <c r="D49" s="56"/>
      <c r="E49" s="55">
        <v>52</v>
      </c>
      <c r="F49" s="55">
        <v>88361.05</v>
      </c>
      <c r="G49" s="55">
        <v>23</v>
      </c>
      <c r="H49" s="55">
        <v>76230.5</v>
      </c>
      <c r="I49" s="55">
        <v>29</v>
      </c>
      <c r="J49" s="55">
        <v>12130.55</v>
      </c>
      <c r="K49" s="53">
        <v>0</v>
      </c>
      <c r="L49" s="53">
        <v>0</v>
      </c>
      <c r="M49" s="53">
        <v>0</v>
      </c>
      <c r="N49" s="53">
        <v>0</v>
      </c>
      <c r="O49" s="52" t="s">
        <v>13</v>
      </c>
      <c r="V49" s="18"/>
    </row>
    <row r="50" spans="1:22" ht="20.45" customHeight="1" x14ac:dyDescent="0.5">
      <c r="A50" s="57"/>
      <c r="B50" s="58" t="s">
        <v>12</v>
      </c>
      <c r="C50" s="57"/>
      <c r="D50" s="56"/>
      <c r="E50" s="55">
        <v>35</v>
      </c>
      <c r="F50" s="55">
        <v>40115.550000000003</v>
      </c>
      <c r="G50" s="55">
        <v>14</v>
      </c>
      <c r="H50" s="55">
        <v>29006.7</v>
      </c>
      <c r="I50" s="55">
        <v>21</v>
      </c>
      <c r="J50" s="55">
        <v>11108.85</v>
      </c>
      <c r="K50" s="53">
        <v>0</v>
      </c>
      <c r="L50" s="53">
        <v>0</v>
      </c>
      <c r="M50" s="53">
        <v>0</v>
      </c>
      <c r="N50" s="53">
        <v>0</v>
      </c>
      <c r="O50" s="52" t="s">
        <v>11</v>
      </c>
    </row>
    <row r="51" spans="1:22" ht="20.45" customHeight="1" x14ac:dyDescent="0.5">
      <c r="A51" s="57"/>
      <c r="B51" s="58" t="s">
        <v>10</v>
      </c>
      <c r="C51" s="57"/>
      <c r="D51" s="56"/>
      <c r="E51" s="55">
        <v>46</v>
      </c>
      <c r="F51" s="55">
        <v>29038.880000000001</v>
      </c>
      <c r="G51" s="55">
        <v>21</v>
      </c>
      <c r="H51" s="55">
        <v>14509</v>
      </c>
      <c r="I51" s="55">
        <v>25</v>
      </c>
      <c r="J51" s="55">
        <v>14529.880000000001</v>
      </c>
      <c r="K51" s="53">
        <v>0</v>
      </c>
      <c r="L51" s="53">
        <v>0</v>
      </c>
      <c r="M51" s="53">
        <v>0</v>
      </c>
      <c r="N51" s="53">
        <v>0</v>
      </c>
      <c r="O51" s="52" t="s">
        <v>9</v>
      </c>
    </row>
    <row r="52" spans="1:22" ht="20.45" customHeight="1" x14ac:dyDescent="0.5">
      <c r="A52" s="57"/>
      <c r="B52" s="58" t="s">
        <v>8</v>
      </c>
      <c r="C52" s="57"/>
      <c r="D52" s="56"/>
      <c r="E52" s="55">
        <v>45</v>
      </c>
      <c r="F52" s="55">
        <v>25488.6</v>
      </c>
      <c r="G52" s="55">
        <v>10</v>
      </c>
      <c r="H52" s="55">
        <v>8047</v>
      </c>
      <c r="I52" s="55">
        <v>35</v>
      </c>
      <c r="J52" s="55">
        <v>17441.599999999999</v>
      </c>
      <c r="K52" s="53">
        <v>0</v>
      </c>
      <c r="L52" s="53">
        <v>0</v>
      </c>
      <c r="M52" s="53">
        <v>0</v>
      </c>
      <c r="N52" s="53">
        <v>0</v>
      </c>
      <c r="O52" s="52" t="s">
        <v>7</v>
      </c>
    </row>
    <row r="53" spans="1:22" ht="20.45" customHeight="1" x14ac:dyDescent="0.5">
      <c r="A53" s="57"/>
      <c r="B53" s="58" t="s">
        <v>6</v>
      </c>
      <c r="C53" s="57"/>
      <c r="D53" s="56"/>
      <c r="E53" s="55">
        <v>133</v>
      </c>
      <c r="F53" s="55">
        <v>65091.65</v>
      </c>
      <c r="G53" s="55">
        <v>58</v>
      </c>
      <c r="H53" s="55">
        <v>37646.65</v>
      </c>
      <c r="I53" s="55">
        <v>74</v>
      </c>
      <c r="J53" s="55">
        <v>27441.200000000001</v>
      </c>
      <c r="K53" s="54">
        <v>1</v>
      </c>
      <c r="L53" s="54">
        <v>1.8</v>
      </c>
      <c r="M53" s="53">
        <v>0</v>
      </c>
      <c r="N53" s="53">
        <v>0</v>
      </c>
      <c r="O53" s="52" t="s">
        <v>4</v>
      </c>
    </row>
    <row r="54" spans="1:22" x14ac:dyDescent="0.5">
      <c r="A54" s="30"/>
      <c r="B54" s="30"/>
      <c r="C54" s="30"/>
      <c r="D54" s="51"/>
      <c r="E54" s="50"/>
      <c r="F54" s="51"/>
      <c r="G54" s="51"/>
      <c r="H54" s="30"/>
      <c r="I54" s="50"/>
      <c r="J54" s="50"/>
      <c r="K54" s="49"/>
      <c r="L54" s="49"/>
      <c r="M54" s="49"/>
      <c r="N54" s="49"/>
      <c r="O54" s="49"/>
    </row>
    <row r="55" spans="1:22" ht="7.5" customHeight="1" x14ac:dyDescent="0.5"/>
    <row r="56" spans="1:22" ht="18" customHeight="1" x14ac:dyDescent="0.5">
      <c r="B56" s="7" t="s">
        <v>3</v>
      </c>
    </row>
    <row r="57" spans="1:22" x14ac:dyDescent="0.5">
      <c r="A57" s="7"/>
      <c r="B57" s="48" t="s">
        <v>2</v>
      </c>
      <c r="C57" s="48"/>
      <c r="D57" s="48"/>
      <c r="E57" s="48"/>
      <c r="F57" s="48"/>
      <c r="G57" s="19"/>
      <c r="H57" s="19"/>
      <c r="I57" s="19"/>
      <c r="J57" s="19"/>
      <c r="K57" s="7"/>
      <c r="L57" s="7"/>
      <c r="M57" s="7"/>
      <c r="N57" s="7"/>
      <c r="O57" s="7"/>
    </row>
    <row r="58" spans="1:22" x14ac:dyDescent="0.5">
      <c r="B58" s="48" t="s">
        <v>1</v>
      </c>
      <c r="C58" s="48"/>
      <c r="D58" s="7"/>
      <c r="E58" s="7"/>
      <c r="F58" s="7"/>
      <c r="G58" s="7"/>
      <c r="H58" s="7"/>
      <c r="I58" s="48" t="s">
        <v>0</v>
      </c>
      <c r="J58" s="48"/>
      <c r="K58" s="7"/>
      <c r="L58" s="7"/>
      <c r="M58" s="7"/>
    </row>
    <row r="61" spans="1:22" ht="13.5" customHeight="1" x14ac:dyDescent="0.5"/>
  </sheetData>
  <mergeCells count="27">
    <mergeCell ref="I6:J6"/>
    <mergeCell ref="K6:L6"/>
    <mergeCell ref="M6:N6"/>
    <mergeCell ref="A6:D6"/>
    <mergeCell ref="E6:F6"/>
    <mergeCell ref="G6:H6"/>
    <mergeCell ref="E4:N4"/>
    <mergeCell ref="A5:D5"/>
    <mergeCell ref="E5:F5"/>
    <mergeCell ref="G5:H5"/>
    <mergeCell ref="I5:J5"/>
    <mergeCell ref="K5:L5"/>
    <mergeCell ref="M5:N5"/>
    <mergeCell ref="A10:D10"/>
    <mergeCell ref="E34:N34"/>
    <mergeCell ref="A35:D35"/>
    <mergeCell ref="M36:N36"/>
    <mergeCell ref="E35:F35"/>
    <mergeCell ref="G35:H35"/>
    <mergeCell ref="I35:J35"/>
    <mergeCell ref="K35:L35"/>
    <mergeCell ref="M35:N35"/>
    <mergeCell ref="A36:D36"/>
    <mergeCell ref="E36:F36"/>
    <mergeCell ref="G36:H36"/>
    <mergeCell ref="I36:J36"/>
    <mergeCell ref="K36:L36"/>
  </mergeCells>
  <pageMargins left="0.62992125984251968" right="0" top="0.51181102362204722" bottom="0.59055118110236227" header="0.51181102362204722" footer="0.51181102362204722"/>
  <pageSetup paperSize="9" scale="83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"/>
  <sheetViews>
    <sheetView showGridLines="0" zoomScaleNormal="100" workbookViewId="0">
      <selection activeCell="E1" sqref="E1:I1048576"/>
    </sheetView>
  </sheetViews>
  <sheetFormatPr defaultColWidth="7.25" defaultRowHeight="21.75" x14ac:dyDescent="0.5"/>
  <cols>
    <col min="1" max="1" width="1" style="178" customWidth="1"/>
    <col min="2" max="2" width="4.625" style="178" customWidth="1"/>
    <col min="3" max="3" width="4.75" style="178" customWidth="1"/>
    <col min="4" max="4" width="21.25" style="178" customWidth="1"/>
    <col min="5" max="9" width="12.25" style="178" customWidth="1"/>
    <col min="10" max="10" width="0.75" style="178" customWidth="1"/>
    <col min="11" max="11" width="29.875" style="178" customWidth="1"/>
    <col min="12" max="12" width="1.625" style="177" customWidth="1"/>
    <col min="13" max="13" width="4.125" style="177" customWidth="1"/>
    <col min="14" max="14" width="7.25" style="177" customWidth="1"/>
    <col min="15" max="16384" width="7.25" style="177"/>
  </cols>
  <sheetData>
    <row r="1" spans="1:12" s="217" customFormat="1" x14ac:dyDescent="0.5">
      <c r="A1" s="215"/>
      <c r="B1" s="215" t="s">
        <v>223</v>
      </c>
      <c r="C1" s="216"/>
      <c r="D1" s="215" t="s">
        <v>371</v>
      </c>
      <c r="E1" s="215"/>
      <c r="F1" s="215"/>
      <c r="G1" s="215"/>
      <c r="H1" s="215"/>
      <c r="I1" s="215"/>
      <c r="J1" s="215"/>
      <c r="K1" s="215"/>
      <c r="L1" s="177"/>
    </row>
    <row r="2" spans="1:12" s="213" customFormat="1" x14ac:dyDescent="0.5">
      <c r="A2" s="214"/>
      <c r="B2" s="215" t="s">
        <v>222</v>
      </c>
      <c r="C2" s="216"/>
      <c r="D2" s="215" t="s">
        <v>372</v>
      </c>
      <c r="E2" s="214"/>
      <c r="F2" s="214"/>
      <c r="G2" s="214"/>
      <c r="H2" s="214"/>
      <c r="I2" s="214"/>
      <c r="J2" s="214"/>
      <c r="K2" s="214"/>
      <c r="L2" s="179"/>
    </row>
    <row r="3" spans="1:12" ht="6" customHeight="1" x14ac:dyDescent="0.5">
      <c r="A3" s="182"/>
      <c r="B3" s="177"/>
      <c r="C3" s="177"/>
      <c r="D3" s="177"/>
      <c r="E3" s="212"/>
      <c r="F3" s="177"/>
      <c r="G3" s="177"/>
      <c r="H3" s="177"/>
      <c r="K3" s="177"/>
    </row>
    <row r="4" spans="1:12" s="179" customFormat="1" ht="21" customHeight="1" x14ac:dyDescent="0.45">
      <c r="A4" s="204"/>
      <c r="B4" s="210"/>
      <c r="C4" s="210"/>
      <c r="D4" s="210"/>
      <c r="E4" s="362" t="s">
        <v>47</v>
      </c>
      <c r="F4" s="363"/>
      <c r="G4" s="363"/>
      <c r="H4" s="363"/>
      <c r="I4" s="364"/>
      <c r="J4" s="211"/>
      <c r="K4" s="210"/>
    </row>
    <row r="5" spans="1:12" s="179" customFormat="1" ht="16.5" customHeight="1" x14ac:dyDescent="0.45">
      <c r="A5" s="365"/>
      <c r="B5" s="365"/>
      <c r="C5" s="365"/>
      <c r="D5" s="366"/>
      <c r="E5" s="209"/>
      <c r="F5" s="206" t="s">
        <v>221</v>
      </c>
      <c r="G5" s="205" t="s">
        <v>220</v>
      </c>
      <c r="H5" s="205" t="s">
        <v>220</v>
      </c>
      <c r="I5" s="205" t="s">
        <v>219</v>
      </c>
      <c r="J5" s="205"/>
      <c r="K5" s="195"/>
    </row>
    <row r="6" spans="1:12" s="179" customFormat="1" ht="15" customHeight="1" x14ac:dyDescent="0.45">
      <c r="A6" s="365" t="s">
        <v>218</v>
      </c>
      <c r="B6" s="365"/>
      <c r="C6" s="365"/>
      <c r="D6" s="366"/>
      <c r="E6" s="207"/>
      <c r="F6" s="208" t="s">
        <v>216</v>
      </c>
      <c r="G6" s="205" t="s">
        <v>216</v>
      </c>
      <c r="H6" s="205" t="s">
        <v>217</v>
      </c>
      <c r="I6" s="205" t="s">
        <v>216</v>
      </c>
      <c r="J6" s="205"/>
      <c r="K6" s="195" t="s">
        <v>215</v>
      </c>
    </row>
    <row r="7" spans="1:12" s="179" customFormat="1" ht="14.25" customHeight="1" x14ac:dyDescent="0.45">
      <c r="A7" s="204"/>
      <c r="B7" s="204"/>
      <c r="C7" s="204"/>
      <c r="D7" s="333"/>
      <c r="E7" s="207" t="s">
        <v>46</v>
      </c>
      <c r="F7" s="208" t="s">
        <v>214</v>
      </c>
      <c r="G7" s="205" t="s">
        <v>213</v>
      </c>
      <c r="H7" s="205" t="s">
        <v>212</v>
      </c>
      <c r="I7" s="205" t="s">
        <v>211</v>
      </c>
      <c r="J7" s="205"/>
      <c r="K7" s="204"/>
    </row>
    <row r="8" spans="1:12" s="179" customFormat="1" ht="13.5" customHeight="1" x14ac:dyDescent="0.45">
      <c r="A8" s="204"/>
      <c r="B8" s="204"/>
      <c r="C8" s="204"/>
      <c r="D8" s="204"/>
      <c r="E8" s="207" t="s">
        <v>40</v>
      </c>
      <c r="F8" s="206" t="s">
        <v>209</v>
      </c>
      <c r="G8" s="205" t="s">
        <v>210</v>
      </c>
      <c r="H8" s="205" t="s">
        <v>210</v>
      </c>
      <c r="I8" s="205" t="s">
        <v>209</v>
      </c>
      <c r="J8" s="205"/>
      <c r="K8" s="204"/>
    </row>
    <row r="9" spans="1:12" s="179" customFormat="1" ht="7.5" customHeight="1" x14ac:dyDescent="0.45">
      <c r="A9" s="200"/>
      <c r="B9" s="200"/>
      <c r="C9" s="200"/>
      <c r="D9" s="200"/>
      <c r="E9" s="203"/>
      <c r="F9" s="202"/>
      <c r="G9" s="202"/>
      <c r="H9" s="202"/>
      <c r="I9" s="201"/>
      <c r="J9" s="201"/>
      <c r="K9" s="200"/>
    </row>
    <row r="10" spans="1:12" s="197" customFormat="1" ht="16.899999999999999" customHeight="1" x14ac:dyDescent="0.45">
      <c r="A10" s="367" t="s">
        <v>46</v>
      </c>
      <c r="B10" s="367"/>
      <c r="C10" s="367"/>
      <c r="D10" s="368"/>
      <c r="E10" s="192">
        <v>14536</v>
      </c>
      <c r="F10" s="192">
        <v>7037</v>
      </c>
      <c r="G10" s="192">
        <v>7478</v>
      </c>
      <c r="H10" s="192">
        <v>20</v>
      </c>
      <c r="I10" s="199">
        <v>1</v>
      </c>
      <c r="J10" s="198"/>
      <c r="K10" s="227" t="s">
        <v>40</v>
      </c>
    </row>
    <row r="11" spans="1:12" s="186" customFormat="1" ht="16.149999999999999" customHeight="1" x14ac:dyDescent="0.45">
      <c r="A11" s="225"/>
      <c r="B11" s="194" t="s">
        <v>208</v>
      </c>
      <c r="C11" s="225"/>
      <c r="D11" s="226"/>
      <c r="E11" s="191">
        <v>210</v>
      </c>
      <c r="F11" s="191">
        <v>136</v>
      </c>
      <c r="G11" s="196">
        <v>74</v>
      </c>
      <c r="H11" s="189">
        <v>0</v>
      </c>
      <c r="I11" s="189">
        <v>0</v>
      </c>
      <c r="J11" s="188"/>
      <c r="K11" s="187" t="s">
        <v>207</v>
      </c>
    </row>
    <row r="12" spans="1:12" s="186" customFormat="1" ht="16.149999999999999" customHeight="1" x14ac:dyDescent="0.45">
      <c r="A12" s="225"/>
      <c r="B12" s="194" t="s">
        <v>206</v>
      </c>
      <c r="C12" s="225"/>
      <c r="D12" s="226"/>
      <c r="E12" s="191">
        <v>52</v>
      </c>
      <c r="F12" s="191">
        <v>34</v>
      </c>
      <c r="G12" s="196">
        <v>18</v>
      </c>
      <c r="H12" s="189">
        <v>0</v>
      </c>
      <c r="I12" s="189">
        <v>0</v>
      </c>
      <c r="J12" s="188"/>
      <c r="K12" s="187" t="s">
        <v>205</v>
      </c>
    </row>
    <row r="13" spans="1:12" s="186" customFormat="1" ht="16.149999999999999" customHeight="1" x14ac:dyDescent="0.45">
      <c r="A13" s="225"/>
      <c r="B13" s="194" t="s">
        <v>204</v>
      </c>
      <c r="C13" s="225"/>
      <c r="D13" s="226"/>
      <c r="E13" s="191">
        <v>1714</v>
      </c>
      <c r="F13" s="191">
        <v>1063</v>
      </c>
      <c r="G13" s="196">
        <v>649</v>
      </c>
      <c r="H13" s="189">
        <v>2</v>
      </c>
      <c r="I13" s="189">
        <v>0</v>
      </c>
      <c r="J13" s="188"/>
      <c r="K13" s="187" t="s">
        <v>203</v>
      </c>
    </row>
    <row r="14" spans="1:12" s="186" customFormat="1" ht="16.149999999999999" customHeight="1" x14ac:dyDescent="0.45">
      <c r="A14" s="225"/>
      <c r="B14" s="194" t="s">
        <v>202</v>
      </c>
      <c r="C14" s="225"/>
      <c r="D14" s="226"/>
      <c r="E14" s="191">
        <v>131</v>
      </c>
      <c r="F14" s="191">
        <v>124</v>
      </c>
      <c r="G14" s="196">
        <v>7</v>
      </c>
      <c r="H14" s="189">
        <v>0</v>
      </c>
      <c r="I14" s="189">
        <v>0</v>
      </c>
      <c r="J14" s="188"/>
      <c r="K14" s="187" t="s">
        <v>201</v>
      </c>
    </row>
    <row r="15" spans="1:12" s="186" customFormat="1" ht="16.149999999999999" customHeight="1" x14ac:dyDescent="0.45">
      <c r="A15" s="225"/>
      <c r="B15" s="194" t="s">
        <v>200</v>
      </c>
      <c r="C15" s="225"/>
      <c r="D15" s="226"/>
      <c r="E15" s="191"/>
      <c r="F15" s="191"/>
      <c r="G15" s="196"/>
      <c r="H15" s="189"/>
      <c r="I15" s="189"/>
      <c r="J15" s="188"/>
      <c r="K15" s="194" t="s">
        <v>199</v>
      </c>
    </row>
    <row r="16" spans="1:12" s="186" customFormat="1" ht="16.149999999999999" customHeight="1" x14ac:dyDescent="0.45">
      <c r="A16" s="225"/>
      <c r="B16" s="194" t="s">
        <v>198</v>
      </c>
      <c r="C16" s="225"/>
      <c r="D16" s="226"/>
      <c r="E16" s="191">
        <v>23</v>
      </c>
      <c r="F16" s="191">
        <v>14</v>
      </c>
      <c r="G16" s="190">
        <v>9</v>
      </c>
      <c r="H16" s="189">
        <v>0</v>
      </c>
      <c r="I16" s="189">
        <v>0</v>
      </c>
      <c r="J16" s="188"/>
      <c r="K16" s="187" t="s">
        <v>197</v>
      </c>
    </row>
    <row r="17" spans="1:11" s="186" customFormat="1" ht="16.149999999999999" customHeight="1" x14ac:dyDescent="0.45">
      <c r="A17" s="225"/>
      <c r="B17" s="194" t="s">
        <v>196</v>
      </c>
      <c r="C17" s="225"/>
      <c r="D17" s="226"/>
      <c r="E17" s="191">
        <v>3158</v>
      </c>
      <c r="F17" s="191">
        <v>880</v>
      </c>
      <c r="G17" s="190">
        <v>2278</v>
      </c>
      <c r="H17" s="189">
        <v>0</v>
      </c>
      <c r="I17" s="189">
        <v>0</v>
      </c>
      <c r="J17" s="188"/>
      <c r="K17" s="187" t="s">
        <v>195</v>
      </c>
    </row>
    <row r="18" spans="1:11" s="186" customFormat="1" ht="16.149999999999999" customHeight="1" x14ac:dyDescent="0.45">
      <c r="A18" s="194"/>
      <c r="B18" s="194" t="s">
        <v>194</v>
      </c>
      <c r="C18" s="194"/>
      <c r="D18" s="193"/>
      <c r="E18" s="191"/>
      <c r="F18" s="191"/>
      <c r="G18" s="190"/>
      <c r="H18" s="189"/>
      <c r="I18" s="189"/>
      <c r="J18" s="188"/>
      <c r="K18" s="187" t="s">
        <v>193</v>
      </c>
    </row>
    <row r="19" spans="1:11" s="186" customFormat="1" ht="16.149999999999999" customHeight="1" x14ac:dyDescent="0.45">
      <c r="A19" s="194"/>
      <c r="B19" s="194" t="s">
        <v>192</v>
      </c>
      <c r="C19" s="194"/>
      <c r="D19" s="193"/>
      <c r="E19" s="191">
        <v>5029</v>
      </c>
      <c r="F19" s="191">
        <v>2404</v>
      </c>
      <c r="G19" s="190">
        <v>2617</v>
      </c>
      <c r="H19" s="189">
        <v>8</v>
      </c>
      <c r="I19" s="189">
        <v>0</v>
      </c>
      <c r="J19" s="188"/>
      <c r="K19" s="187" t="s">
        <v>191</v>
      </c>
    </row>
    <row r="20" spans="1:11" s="186" customFormat="1" ht="16.149999999999999" customHeight="1" x14ac:dyDescent="0.45">
      <c r="A20" s="194"/>
      <c r="B20" s="194" t="s">
        <v>190</v>
      </c>
      <c r="C20" s="194"/>
      <c r="D20" s="193"/>
      <c r="E20" s="191">
        <v>582</v>
      </c>
      <c r="F20" s="191">
        <v>241</v>
      </c>
      <c r="G20" s="190">
        <v>340</v>
      </c>
      <c r="H20" s="189">
        <v>1</v>
      </c>
      <c r="I20" s="189">
        <v>0</v>
      </c>
      <c r="J20" s="188"/>
      <c r="K20" s="187" t="s">
        <v>189</v>
      </c>
    </row>
    <row r="21" spans="1:11" s="186" customFormat="1" ht="16.149999999999999" customHeight="1" x14ac:dyDescent="0.45">
      <c r="A21" s="194"/>
      <c r="B21" s="194" t="s">
        <v>188</v>
      </c>
      <c r="C21" s="194"/>
      <c r="D21" s="193"/>
      <c r="E21" s="191">
        <v>379</v>
      </c>
      <c r="F21" s="191">
        <v>252</v>
      </c>
      <c r="G21" s="190">
        <v>125</v>
      </c>
      <c r="H21" s="189">
        <v>2</v>
      </c>
      <c r="I21" s="189">
        <v>0</v>
      </c>
      <c r="J21" s="188"/>
      <c r="K21" s="187" t="s">
        <v>187</v>
      </c>
    </row>
    <row r="22" spans="1:11" s="186" customFormat="1" ht="16.149999999999999" customHeight="1" x14ac:dyDescent="0.45">
      <c r="A22" s="194"/>
      <c r="B22" s="194" t="s">
        <v>186</v>
      </c>
      <c r="C22" s="194"/>
      <c r="D22" s="193"/>
      <c r="E22" s="191">
        <v>302</v>
      </c>
      <c r="F22" s="191">
        <v>109</v>
      </c>
      <c r="G22" s="190">
        <v>193</v>
      </c>
      <c r="H22" s="189">
        <v>0</v>
      </c>
      <c r="I22" s="189">
        <v>0</v>
      </c>
      <c r="J22" s="188"/>
      <c r="K22" s="187" t="s">
        <v>185</v>
      </c>
    </row>
    <row r="23" spans="1:11" s="186" customFormat="1" ht="16.149999999999999" customHeight="1" x14ac:dyDescent="0.45">
      <c r="A23" s="194"/>
      <c r="B23" s="194" t="s">
        <v>184</v>
      </c>
      <c r="C23" s="194"/>
      <c r="D23" s="193"/>
      <c r="E23" s="191">
        <v>274</v>
      </c>
      <c r="F23" s="191">
        <v>197</v>
      </c>
      <c r="G23" s="190">
        <v>76</v>
      </c>
      <c r="H23" s="189">
        <v>0</v>
      </c>
      <c r="I23" s="189">
        <v>1</v>
      </c>
      <c r="J23" s="188"/>
      <c r="K23" s="187" t="s">
        <v>183</v>
      </c>
    </row>
    <row r="24" spans="1:11" s="186" customFormat="1" ht="16.149999999999999" customHeight="1" x14ac:dyDescent="0.45">
      <c r="A24" s="194"/>
      <c r="B24" s="194" t="s">
        <v>182</v>
      </c>
      <c r="C24" s="194"/>
      <c r="D24" s="193"/>
      <c r="E24" s="191">
        <v>821</v>
      </c>
      <c r="F24" s="191">
        <v>666</v>
      </c>
      <c r="G24" s="190">
        <v>154</v>
      </c>
      <c r="H24" s="189">
        <v>1</v>
      </c>
      <c r="I24" s="189">
        <v>0</v>
      </c>
      <c r="J24" s="188"/>
      <c r="K24" s="187" t="s">
        <v>181</v>
      </c>
    </row>
    <row r="25" spans="1:11" s="186" customFormat="1" ht="16.149999999999999" customHeight="1" x14ac:dyDescent="0.45">
      <c r="A25" s="194"/>
      <c r="B25" s="194" t="s">
        <v>180</v>
      </c>
      <c r="C25" s="194"/>
      <c r="D25" s="193"/>
      <c r="E25" s="191">
        <v>614</v>
      </c>
      <c r="F25" s="191">
        <v>375</v>
      </c>
      <c r="G25" s="190">
        <v>238</v>
      </c>
      <c r="H25" s="189">
        <v>1</v>
      </c>
      <c r="I25" s="189">
        <v>0</v>
      </c>
      <c r="J25" s="188"/>
      <c r="K25" s="187" t="s">
        <v>179</v>
      </c>
    </row>
    <row r="26" spans="1:11" s="186" customFormat="1" ht="16.149999999999999" customHeight="1" x14ac:dyDescent="0.45">
      <c r="A26" s="194"/>
      <c r="B26" s="194" t="s">
        <v>178</v>
      </c>
      <c r="C26" s="194"/>
      <c r="D26" s="193"/>
      <c r="E26" s="191">
        <v>701</v>
      </c>
      <c r="F26" s="191">
        <v>316</v>
      </c>
      <c r="G26" s="190">
        <v>384</v>
      </c>
      <c r="H26" s="189">
        <v>1</v>
      </c>
      <c r="I26" s="189">
        <v>0</v>
      </c>
      <c r="J26" s="188"/>
      <c r="K26" s="187" t="s">
        <v>177</v>
      </c>
    </row>
    <row r="27" spans="1:11" s="186" customFormat="1" ht="16.149999999999999" customHeight="1" x14ac:dyDescent="0.45">
      <c r="A27" s="194"/>
      <c r="B27" s="194" t="s">
        <v>176</v>
      </c>
      <c r="C27" s="194"/>
      <c r="D27" s="193"/>
      <c r="E27" s="191"/>
      <c r="F27" s="191"/>
      <c r="G27" s="190"/>
      <c r="H27" s="189"/>
      <c r="I27" s="189"/>
      <c r="J27" s="188"/>
      <c r="K27" s="187" t="s">
        <v>175</v>
      </c>
    </row>
    <row r="28" spans="1:11" s="186" customFormat="1" ht="16.149999999999999" customHeight="1" x14ac:dyDescent="0.45">
      <c r="A28" s="194"/>
      <c r="B28" s="194" t="s">
        <v>174</v>
      </c>
      <c r="C28" s="194"/>
      <c r="D28" s="193"/>
      <c r="E28" s="191">
        <v>1</v>
      </c>
      <c r="F28" s="191">
        <v>1</v>
      </c>
      <c r="G28" s="190">
        <v>0</v>
      </c>
      <c r="H28" s="189">
        <v>0</v>
      </c>
      <c r="I28" s="189">
        <v>0</v>
      </c>
      <c r="J28" s="188"/>
      <c r="K28" s="187" t="s">
        <v>173</v>
      </c>
    </row>
    <row r="29" spans="1:11" s="186" customFormat="1" ht="16.149999999999999" customHeight="1" x14ac:dyDescent="0.45">
      <c r="A29" s="194"/>
      <c r="B29" s="194" t="s">
        <v>172</v>
      </c>
      <c r="C29" s="194"/>
      <c r="D29" s="193"/>
      <c r="E29" s="191">
        <v>67</v>
      </c>
      <c r="F29" s="191">
        <v>48</v>
      </c>
      <c r="G29" s="190">
        <v>18</v>
      </c>
      <c r="H29" s="189">
        <v>1</v>
      </c>
      <c r="I29" s="189">
        <v>0</v>
      </c>
      <c r="J29" s="188"/>
      <c r="K29" s="187" t="s">
        <v>171</v>
      </c>
    </row>
    <row r="30" spans="1:11" s="186" customFormat="1" ht="16.149999999999999" customHeight="1" x14ac:dyDescent="0.45">
      <c r="A30" s="194"/>
      <c r="B30" s="194" t="s">
        <v>170</v>
      </c>
      <c r="C30" s="194"/>
      <c r="D30" s="193"/>
      <c r="E30" s="191">
        <v>92</v>
      </c>
      <c r="F30" s="191">
        <v>60</v>
      </c>
      <c r="G30" s="190">
        <v>30</v>
      </c>
      <c r="H30" s="189">
        <v>2</v>
      </c>
      <c r="I30" s="189">
        <v>0</v>
      </c>
      <c r="J30" s="188"/>
      <c r="K30" s="187" t="s">
        <v>169</v>
      </c>
    </row>
    <row r="31" spans="1:11" s="186" customFormat="1" ht="16.149999999999999" customHeight="1" x14ac:dyDescent="0.45">
      <c r="A31" s="194"/>
      <c r="B31" s="194" t="s">
        <v>168</v>
      </c>
      <c r="C31" s="194"/>
      <c r="D31" s="193"/>
      <c r="E31" s="191">
        <v>265</v>
      </c>
      <c r="F31" s="191">
        <v>60</v>
      </c>
      <c r="G31" s="190">
        <v>205</v>
      </c>
      <c r="H31" s="189">
        <v>0</v>
      </c>
      <c r="I31" s="189">
        <v>0</v>
      </c>
      <c r="J31" s="188"/>
      <c r="K31" s="187" t="s">
        <v>167</v>
      </c>
    </row>
    <row r="32" spans="1:11" s="186" customFormat="1" ht="16.149999999999999" customHeight="1" x14ac:dyDescent="0.45">
      <c r="A32" s="194"/>
      <c r="B32" s="194" t="s">
        <v>166</v>
      </c>
      <c r="C32" s="194"/>
      <c r="D32" s="193"/>
      <c r="E32" s="191"/>
      <c r="F32" s="191"/>
      <c r="G32" s="190"/>
      <c r="H32" s="189"/>
      <c r="I32" s="189"/>
      <c r="J32" s="188"/>
      <c r="K32" s="187" t="s">
        <v>165</v>
      </c>
    </row>
    <row r="33" spans="1:11" s="186" customFormat="1" ht="16.149999999999999" customHeight="1" x14ac:dyDescent="0.45">
      <c r="A33" s="194"/>
      <c r="C33" s="194"/>
      <c r="D33" s="193"/>
      <c r="E33" s="191">
        <v>81</v>
      </c>
      <c r="F33" s="191">
        <v>37</v>
      </c>
      <c r="G33" s="190">
        <v>43</v>
      </c>
      <c r="H33" s="189">
        <v>1</v>
      </c>
      <c r="I33" s="189">
        <v>0</v>
      </c>
      <c r="J33" s="188"/>
      <c r="K33" s="187" t="s">
        <v>164</v>
      </c>
    </row>
    <row r="34" spans="1:11" s="186" customFormat="1" ht="16.149999999999999" customHeight="1" x14ac:dyDescent="0.45">
      <c r="A34" s="194"/>
      <c r="B34" s="194" t="s">
        <v>163</v>
      </c>
      <c r="C34" s="194"/>
      <c r="D34" s="193"/>
      <c r="E34" s="191"/>
      <c r="F34" s="191"/>
      <c r="G34" s="190"/>
      <c r="H34" s="189"/>
      <c r="I34" s="189"/>
      <c r="J34" s="188"/>
      <c r="K34" s="187" t="s">
        <v>162</v>
      </c>
    </row>
    <row r="35" spans="1:11" s="186" customFormat="1" ht="16.149999999999999" customHeight="1" x14ac:dyDescent="0.45">
      <c r="A35" s="194"/>
      <c r="B35" s="194" t="s">
        <v>161</v>
      </c>
      <c r="C35" s="194"/>
      <c r="D35" s="193"/>
      <c r="E35" s="191">
        <v>39</v>
      </c>
      <c r="F35" s="191">
        <v>20</v>
      </c>
      <c r="G35" s="190">
        <v>19</v>
      </c>
      <c r="H35" s="189">
        <v>0</v>
      </c>
      <c r="I35" s="189">
        <v>0</v>
      </c>
      <c r="J35" s="188"/>
      <c r="K35" s="187" t="s">
        <v>160</v>
      </c>
    </row>
    <row r="36" spans="1:11" s="186" customFormat="1" ht="16.149999999999999" customHeight="1" x14ac:dyDescent="0.45">
      <c r="A36" s="194"/>
      <c r="B36" s="194" t="s">
        <v>159</v>
      </c>
      <c r="C36" s="194"/>
      <c r="D36" s="193"/>
      <c r="E36" s="334">
        <v>1</v>
      </c>
      <c r="F36" s="191">
        <v>0</v>
      </c>
      <c r="G36" s="190">
        <v>1</v>
      </c>
      <c r="H36" s="189">
        <v>0</v>
      </c>
      <c r="I36" s="189">
        <v>0</v>
      </c>
      <c r="J36" s="188"/>
      <c r="K36" s="187" t="s">
        <v>158</v>
      </c>
    </row>
    <row r="37" spans="1:11" ht="13.9" customHeight="1" x14ac:dyDescent="0.5">
      <c r="A37" s="182"/>
      <c r="B37" s="182"/>
      <c r="C37" s="182"/>
      <c r="D37" s="184"/>
      <c r="E37" s="185"/>
      <c r="F37" s="184"/>
      <c r="G37" s="182"/>
      <c r="H37" s="183"/>
      <c r="I37" s="183"/>
      <c r="J37" s="183"/>
      <c r="K37" s="182"/>
    </row>
    <row r="38" spans="1:11" ht="3" customHeight="1" x14ac:dyDescent="0.5">
      <c r="K38" s="177"/>
    </row>
    <row r="39" spans="1:11" s="179" customFormat="1" ht="15" customHeight="1" x14ac:dyDescent="0.45">
      <c r="A39" s="180"/>
      <c r="B39" s="181" t="s">
        <v>2</v>
      </c>
      <c r="C39" s="181"/>
      <c r="D39" s="181"/>
      <c r="E39" s="181"/>
      <c r="G39" s="181" t="s">
        <v>157</v>
      </c>
      <c r="I39" s="180"/>
      <c r="J39" s="180"/>
      <c r="K39" s="180"/>
    </row>
    <row r="40" spans="1:11" ht="10.15" customHeight="1" x14ac:dyDescent="0.5"/>
  </sheetData>
  <mergeCells count="4">
    <mergeCell ref="E4:I4"/>
    <mergeCell ref="A5:D5"/>
    <mergeCell ref="A10:D10"/>
    <mergeCell ref="A6:D6"/>
  </mergeCells>
  <pageMargins left="0.74803149606299213" right="0" top="0.39370078740157483" bottom="0" header="0.51181102362204722" footer="0.51181102362204722"/>
  <pageSetup paperSize="9" scale="90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9"/>
  <sheetViews>
    <sheetView workbookViewId="0">
      <selection activeCell="F7" sqref="F7"/>
    </sheetView>
  </sheetViews>
  <sheetFormatPr defaultColWidth="8.75" defaultRowHeight="21.75" x14ac:dyDescent="0.5"/>
  <cols>
    <col min="1" max="1" width="1.75" style="3" customWidth="1"/>
    <col min="2" max="2" width="5.5" style="3" customWidth="1"/>
    <col min="3" max="3" width="5" style="3" customWidth="1"/>
    <col min="4" max="4" width="5.25" style="3" customWidth="1"/>
    <col min="5" max="5" width="7.125" style="3" customWidth="1"/>
    <col min="6" max="6" width="13.125" style="3" customWidth="1"/>
    <col min="7" max="7" width="6.375" style="3" customWidth="1"/>
    <col min="8" max="8" width="13.875" style="3" customWidth="1"/>
    <col min="9" max="9" width="5.75" style="3" customWidth="1"/>
    <col min="10" max="10" width="13.25" style="3" customWidth="1"/>
    <col min="11" max="11" width="4.75" style="3" customWidth="1"/>
    <col min="12" max="12" width="13.25" style="3" customWidth="1"/>
    <col min="13" max="13" width="5.25" style="3" customWidth="1"/>
    <col min="14" max="14" width="13.25" style="3" customWidth="1"/>
    <col min="15" max="15" width="26.25" style="3" customWidth="1"/>
    <col min="16" max="16" width="4.75" style="218" customWidth="1"/>
    <col min="17" max="17" width="4.375" style="218" customWidth="1"/>
    <col min="18" max="18" width="4.75" style="218" customWidth="1"/>
    <col min="19" max="16384" width="8.75" style="218"/>
  </cols>
  <sheetData>
    <row r="1" spans="1:16" s="224" customFormat="1" x14ac:dyDescent="0.5">
      <c r="A1" s="149" t="s">
        <v>49</v>
      </c>
      <c r="C1" s="223"/>
      <c r="D1" s="149" t="s">
        <v>362</v>
      </c>
      <c r="E1" s="149"/>
      <c r="F1" s="149"/>
      <c r="G1" s="149"/>
      <c r="H1" s="149"/>
      <c r="I1" s="149"/>
      <c r="J1" s="149"/>
      <c r="K1" s="149"/>
      <c r="L1" s="149"/>
      <c r="M1" s="149"/>
      <c r="N1" s="149"/>
      <c r="O1" s="149"/>
      <c r="P1" s="218"/>
    </row>
    <row r="2" spans="1:16" s="146" customFormat="1" x14ac:dyDescent="0.5">
      <c r="A2" s="149" t="s">
        <v>48</v>
      </c>
      <c r="C2" s="223"/>
      <c r="D2" s="149" t="s">
        <v>361</v>
      </c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6"/>
    </row>
    <row r="3" spans="1:16" x14ac:dyDescent="0.5">
      <c r="A3" s="10"/>
      <c r="B3" s="218"/>
      <c r="C3" s="218"/>
      <c r="D3" s="218"/>
      <c r="E3" s="218"/>
      <c r="F3" s="218"/>
      <c r="G3" s="218"/>
      <c r="H3" s="218"/>
      <c r="I3" s="218"/>
      <c r="J3" s="218"/>
      <c r="K3" s="218"/>
      <c r="L3" s="218"/>
      <c r="M3" s="218"/>
      <c r="O3" s="218"/>
    </row>
    <row r="4" spans="1:16" s="6" customFormat="1" ht="19.5" x14ac:dyDescent="0.45">
      <c r="B4" s="310"/>
      <c r="C4" s="310"/>
      <c r="D4" s="310"/>
      <c r="E4" s="382" t="s">
        <v>47</v>
      </c>
      <c r="F4" s="383"/>
      <c r="G4" s="383"/>
      <c r="H4" s="383"/>
      <c r="I4" s="383"/>
      <c r="J4" s="383"/>
      <c r="K4" s="383"/>
      <c r="L4" s="383"/>
      <c r="M4" s="383"/>
      <c r="N4" s="384"/>
      <c r="O4" s="317"/>
    </row>
    <row r="5" spans="1:16" s="6" customFormat="1" ht="19.5" x14ac:dyDescent="0.45">
      <c r="A5" s="371"/>
      <c r="B5" s="371"/>
      <c r="C5" s="371"/>
      <c r="D5" s="372"/>
      <c r="E5" s="373" t="s">
        <v>46</v>
      </c>
      <c r="F5" s="374"/>
      <c r="G5" s="375" t="s">
        <v>45</v>
      </c>
      <c r="H5" s="376"/>
      <c r="I5" s="377" t="s">
        <v>44</v>
      </c>
      <c r="J5" s="377"/>
      <c r="K5" s="373" t="s">
        <v>43</v>
      </c>
      <c r="L5" s="374"/>
      <c r="M5" s="373" t="s">
        <v>42</v>
      </c>
      <c r="N5" s="374"/>
      <c r="O5" s="316"/>
    </row>
    <row r="6" spans="1:16" s="6" customFormat="1" ht="19.5" x14ac:dyDescent="0.45">
      <c r="A6" s="371" t="s">
        <v>41</v>
      </c>
      <c r="B6" s="371"/>
      <c r="C6" s="371"/>
      <c r="D6" s="372"/>
      <c r="E6" s="369" t="s">
        <v>40</v>
      </c>
      <c r="F6" s="370"/>
      <c r="G6" s="369" t="s">
        <v>39</v>
      </c>
      <c r="H6" s="378"/>
      <c r="I6" s="379" t="s">
        <v>38</v>
      </c>
      <c r="J6" s="379"/>
      <c r="K6" s="369" t="s">
        <v>37</v>
      </c>
      <c r="L6" s="370"/>
      <c r="M6" s="369" t="s">
        <v>36</v>
      </c>
      <c r="N6" s="370"/>
      <c r="O6" s="316" t="s">
        <v>35</v>
      </c>
    </row>
    <row r="7" spans="1:16" s="6" customFormat="1" x14ac:dyDescent="0.45">
      <c r="E7" s="309" t="s">
        <v>34</v>
      </c>
      <c r="F7" s="308" t="s">
        <v>33</v>
      </c>
      <c r="G7" s="309" t="s">
        <v>34</v>
      </c>
      <c r="H7" s="308" t="s">
        <v>33</v>
      </c>
      <c r="I7" s="309" t="s">
        <v>34</v>
      </c>
      <c r="J7" s="308" t="s">
        <v>33</v>
      </c>
      <c r="K7" s="309" t="s">
        <v>34</v>
      </c>
      <c r="L7" s="308" t="s">
        <v>33</v>
      </c>
      <c r="M7" s="309" t="s">
        <v>34</v>
      </c>
      <c r="N7" s="308" t="s">
        <v>33</v>
      </c>
      <c r="O7" s="315"/>
    </row>
    <row r="8" spans="1:16" s="6" customFormat="1" ht="19.5" x14ac:dyDescent="0.45">
      <c r="E8" s="305" t="s">
        <v>32</v>
      </c>
      <c r="F8" s="304" t="s">
        <v>31</v>
      </c>
      <c r="G8" s="305" t="s">
        <v>32</v>
      </c>
      <c r="H8" s="304" t="s">
        <v>31</v>
      </c>
      <c r="I8" s="305" t="s">
        <v>32</v>
      </c>
      <c r="J8" s="304" t="s">
        <v>31</v>
      </c>
      <c r="K8" s="305" t="s">
        <v>32</v>
      </c>
      <c r="L8" s="304" t="s">
        <v>31</v>
      </c>
      <c r="M8" s="305" t="s">
        <v>32</v>
      </c>
      <c r="N8" s="304" t="s">
        <v>31</v>
      </c>
      <c r="O8" s="315"/>
    </row>
    <row r="9" spans="1:16" s="6" customFormat="1" ht="10.15" customHeight="1" x14ac:dyDescent="0.45">
      <c r="A9" s="310"/>
      <c r="B9" s="310"/>
      <c r="C9" s="310"/>
      <c r="D9" s="310"/>
      <c r="E9" s="320"/>
      <c r="F9" s="320"/>
      <c r="G9" s="308"/>
      <c r="H9" s="319"/>
      <c r="I9" s="308"/>
      <c r="J9" s="308"/>
      <c r="K9" s="308"/>
      <c r="L9" s="319"/>
      <c r="M9" s="319"/>
      <c r="N9" s="319"/>
      <c r="O9" s="317"/>
    </row>
    <row r="10" spans="1:16" s="318" customFormat="1" ht="18.600000000000001" customHeight="1" x14ac:dyDescent="0.5">
      <c r="A10" s="380" t="s">
        <v>46</v>
      </c>
      <c r="B10" s="380"/>
      <c r="C10" s="380"/>
      <c r="D10" s="381"/>
      <c r="E10" s="45">
        <v>1512</v>
      </c>
      <c r="F10" s="45">
        <v>4308915.0010000002</v>
      </c>
      <c r="G10" s="45">
        <v>855</v>
      </c>
      <c r="H10" s="44">
        <v>3643170</v>
      </c>
      <c r="I10" s="45">
        <v>656</v>
      </c>
      <c r="J10" s="44">
        <v>665645.00100000005</v>
      </c>
      <c r="K10" s="14">
        <v>1</v>
      </c>
      <c r="L10" s="39">
        <v>100</v>
      </c>
      <c r="M10" s="43" t="s">
        <v>5</v>
      </c>
      <c r="N10" s="43" t="s">
        <v>5</v>
      </c>
      <c r="O10" s="42" t="s">
        <v>40</v>
      </c>
    </row>
    <row r="11" spans="1:16" s="318" customFormat="1" ht="18.600000000000001" customHeight="1" x14ac:dyDescent="0.5">
      <c r="A11" s="16"/>
      <c r="B11" s="17" t="s">
        <v>87</v>
      </c>
      <c r="C11" s="41"/>
      <c r="D11" s="15"/>
      <c r="E11" s="14">
        <v>717</v>
      </c>
      <c r="F11" s="14">
        <v>2773150</v>
      </c>
      <c r="G11" s="14">
        <v>440</v>
      </c>
      <c r="H11" s="39">
        <v>2481700</v>
      </c>
      <c r="I11" s="14">
        <v>277</v>
      </c>
      <c r="J11" s="39">
        <v>291450</v>
      </c>
      <c r="K11" s="13" t="s">
        <v>5</v>
      </c>
      <c r="L11" s="13" t="s">
        <v>5</v>
      </c>
      <c r="M11" s="13" t="s">
        <v>5</v>
      </c>
      <c r="N11" s="13" t="s">
        <v>5</v>
      </c>
      <c r="O11" s="12" t="s">
        <v>86</v>
      </c>
    </row>
    <row r="12" spans="1:16" s="318" customFormat="1" ht="18.600000000000001" customHeight="1" x14ac:dyDescent="0.5">
      <c r="A12" s="16"/>
      <c r="B12" s="17" t="s">
        <v>85</v>
      </c>
      <c r="C12" s="41"/>
      <c r="D12" s="15"/>
      <c r="E12" s="14">
        <v>43</v>
      </c>
      <c r="F12" s="14">
        <v>76950</v>
      </c>
      <c r="G12" s="14">
        <v>26</v>
      </c>
      <c r="H12" s="39">
        <v>61100</v>
      </c>
      <c r="I12" s="14">
        <v>17</v>
      </c>
      <c r="J12" s="39">
        <v>15850</v>
      </c>
      <c r="K12" s="13" t="s">
        <v>5</v>
      </c>
      <c r="L12" s="13" t="s">
        <v>5</v>
      </c>
      <c r="M12" s="13" t="s">
        <v>5</v>
      </c>
      <c r="N12" s="13" t="s">
        <v>5</v>
      </c>
      <c r="O12" s="12" t="s">
        <v>84</v>
      </c>
    </row>
    <row r="13" spans="1:16" s="318" customFormat="1" ht="18.600000000000001" customHeight="1" x14ac:dyDescent="0.5">
      <c r="A13" s="16"/>
      <c r="B13" s="17" t="s">
        <v>83</v>
      </c>
      <c r="C13" s="41"/>
      <c r="D13" s="15"/>
      <c r="E13" s="14">
        <v>19</v>
      </c>
      <c r="F13" s="14">
        <v>23700</v>
      </c>
      <c r="G13" s="14">
        <v>8</v>
      </c>
      <c r="H13" s="39">
        <v>14000</v>
      </c>
      <c r="I13" s="14">
        <v>11</v>
      </c>
      <c r="J13" s="39">
        <v>9700</v>
      </c>
      <c r="K13" s="13" t="s">
        <v>5</v>
      </c>
      <c r="L13" s="13" t="s">
        <v>5</v>
      </c>
      <c r="M13" s="13" t="s">
        <v>5</v>
      </c>
      <c r="N13" s="13" t="s">
        <v>5</v>
      </c>
      <c r="O13" s="12" t="s">
        <v>82</v>
      </c>
    </row>
    <row r="14" spans="1:16" s="318" customFormat="1" ht="18.600000000000001" customHeight="1" x14ac:dyDescent="0.5">
      <c r="A14" s="16"/>
      <c r="B14" s="17" t="s">
        <v>81</v>
      </c>
      <c r="C14" s="41"/>
      <c r="D14" s="15"/>
      <c r="E14" s="14">
        <v>21</v>
      </c>
      <c r="F14" s="14">
        <v>42230</v>
      </c>
      <c r="G14" s="14">
        <v>10</v>
      </c>
      <c r="H14" s="39">
        <v>33230</v>
      </c>
      <c r="I14" s="14">
        <v>11</v>
      </c>
      <c r="J14" s="39">
        <v>9000</v>
      </c>
      <c r="K14" s="13" t="s">
        <v>5</v>
      </c>
      <c r="L14" s="13" t="s">
        <v>5</v>
      </c>
      <c r="M14" s="13" t="s">
        <v>5</v>
      </c>
      <c r="N14" s="13" t="s">
        <v>5</v>
      </c>
      <c r="O14" s="12" t="s">
        <v>80</v>
      </c>
    </row>
    <row r="15" spans="1:16" s="40" customFormat="1" ht="18.600000000000001" customHeight="1" x14ac:dyDescent="0.5">
      <c r="A15" s="16"/>
      <c r="B15" s="17" t="s">
        <v>79</v>
      </c>
      <c r="C15" s="41"/>
      <c r="D15" s="15"/>
      <c r="E15" s="14">
        <v>1</v>
      </c>
      <c r="F15" s="14">
        <v>1000</v>
      </c>
      <c r="G15" s="13">
        <v>0</v>
      </c>
      <c r="H15" s="13">
        <v>0</v>
      </c>
      <c r="I15" s="14">
        <v>1</v>
      </c>
      <c r="J15" s="39">
        <v>1000</v>
      </c>
      <c r="K15" s="13" t="s">
        <v>5</v>
      </c>
      <c r="L15" s="13" t="s">
        <v>5</v>
      </c>
      <c r="M15" s="13" t="s">
        <v>5</v>
      </c>
      <c r="N15" s="13" t="s">
        <v>5</v>
      </c>
      <c r="O15" s="12" t="s">
        <v>78</v>
      </c>
    </row>
    <row r="16" spans="1:16" s="318" customFormat="1" ht="18.600000000000001" customHeight="1" x14ac:dyDescent="0.5">
      <c r="A16" s="16"/>
      <c r="B16" s="17" t="s">
        <v>77</v>
      </c>
      <c r="C16" s="41"/>
      <c r="D16" s="15"/>
      <c r="E16" s="14">
        <v>21</v>
      </c>
      <c r="F16" s="14">
        <v>31190</v>
      </c>
      <c r="G16" s="14">
        <v>7</v>
      </c>
      <c r="H16" s="39">
        <v>19040</v>
      </c>
      <c r="I16" s="14">
        <v>14</v>
      </c>
      <c r="J16" s="39">
        <v>12150</v>
      </c>
      <c r="K16" s="13" t="s">
        <v>5</v>
      </c>
      <c r="L16" s="13" t="s">
        <v>5</v>
      </c>
      <c r="M16" s="13" t="s">
        <v>5</v>
      </c>
      <c r="N16" s="13" t="s">
        <v>5</v>
      </c>
      <c r="O16" s="12" t="s">
        <v>76</v>
      </c>
    </row>
    <row r="17" spans="1:16" s="318" customFormat="1" ht="18.600000000000001" customHeight="1" x14ac:dyDescent="0.5">
      <c r="A17" s="16"/>
      <c r="B17" s="17" t="s">
        <v>75</v>
      </c>
      <c r="C17" s="41"/>
      <c r="D17" s="15"/>
      <c r="E17" s="14">
        <v>48</v>
      </c>
      <c r="F17" s="14">
        <v>67150</v>
      </c>
      <c r="G17" s="14">
        <v>29</v>
      </c>
      <c r="H17" s="39">
        <v>52700</v>
      </c>
      <c r="I17" s="14">
        <v>19</v>
      </c>
      <c r="J17" s="39">
        <v>14450</v>
      </c>
      <c r="K17" s="13" t="s">
        <v>5</v>
      </c>
      <c r="L17" s="13" t="s">
        <v>5</v>
      </c>
      <c r="M17" s="13" t="s">
        <v>5</v>
      </c>
      <c r="N17" s="13" t="s">
        <v>5</v>
      </c>
      <c r="O17" s="12" t="s">
        <v>74</v>
      </c>
    </row>
    <row r="18" spans="1:16" s="318" customFormat="1" ht="18.600000000000001" customHeight="1" x14ac:dyDescent="0.5">
      <c r="A18" s="16"/>
      <c r="B18" s="17" t="s">
        <v>73</v>
      </c>
      <c r="C18" s="41"/>
      <c r="D18" s="15"/>
      <c r="E18" s="14">
        <v>44</v>
      </c>
      <c r="F18" s="14">
        <v>56900.000999999997</v>
      </c>
      <c r="G18" s="14">
        <v>19</v>
      </c>
      <c r="H18" s="39">
        <v>33000</v>
      </c>
      <c r="I18" s="14">
        <v>25</v>
      </c>
      <c r="J18" s="39">
        <v>23900.001</v>
      </c>
      <c r="K18" s="13" t="s">
        <v>5</v>
      </c>
      <c r="L18" s="13" t="s">
        <v>5</v>
      </c>
      <c r="M18" s="13" t="s">
        <v>5</v>
      </c>
      <c r="N18" s="13" t="s">
        <v>5</v>
      </c>
      <c r="O18" s="12" t="s">
        <v>72</v>
      </c>
    </row>
    <row r="19" spans="1:16" s="318" customFormat="1" ht="18.600000000000001" customHeight="1" x14ac:dyDescent="0.5">
      <c r="A19" s="16"/>
      <c r="B19" s="17" t="s">
        <v>71</v>
      </c>
      <c r="C19" s="41"/>
      <c r="D19" s="15"/>
      <c r="E19" s="14">
        <v>38</v>
      </c>
      <c r="F19" s="14">
        <v>8120</v>
      </c>
      <c r="G19" s="14">
        <v>2</v>
      </c>
      <c r="H19" s="39">
        <v>2000</v>
      </c>
      <c r="I19" s="14">
        <v>36</v>
      </c>
      <c r="J19" s="39">
        <v>6120</v>
      </c>
      <c r="K19" s="13" t="s">
        <v>5</v>
      </c>
      <c r="L19" s="13" t="s">
        <v>5</v>
      </c>
      <c r="M19" s="13" t="s">
        <v>5</v>
      </c>
      <c r="N19" s="13" t="s">
        <v>5</v>
      </c>
      <c r="O19" s="12" t="s">
        <v>70</v>
      </c>
    </row>
    <row r="20" spans="1:16" s="318" customFormat="1" ht="18.600000000000001" customHeight="1" x14ac:dyDescent="0.5">
      <c r="A20" s="16"/>
      <c r="B20" s="17" t="s">
        <v>69</v>
      </c>
      <c r="C20" s="41"/>
      <c r="D20" s="15"/>
      <c r="E20" s="14">
        <v>36</v>
      </c>
      <c r="F20" s="14">
        <v>61550</v>
      </c>
      <c r="G20" s="14">
        <v>20</v>
      </c>
      <c r="H20" s="39">
        <v>39000</v>
      </c>
      <c r="I20" s="14">
        <v>16</v>
      </c>
      <c r="J20" s="39">
        <v>22550</v>
      </c>
      <c r="K20" s="13" t="s">
        <v>5</v>
      </c>
      <c r="L20" s="13" t="s">
        <v>5</v>
      </c>
      <c r="M20" s="13" t="s">
        <v>5</v>
      </c>
      <c r="N20" s="13" t="s">
        <v>5</v>
      </c>
      <c r="O20" s="12" t="s">
        <v>68</v>
      </c>
    </row>
    <row r="21" spans="1:16" s="318" customFormat="1" ht="18.600000000000001" customHeight="1" x14ac:dyDescent="0.5">
      <c r="A21" s="16"/>
      <c r="B21" s="17" t="s">
        <v>67</v>
      </c>
      <c r="C21" s="41"/>
      <c r="D21" s="15"/>
      <c r="E21" s="14">
        <v>6</v>
      </c>
      <c r="F21" s="14">
        <v>12000</v>
      </c>
      <c r="G21" s="14">
        <v>2</v>
      </c>
      <c r="H21" s="39">
        <v>2000</v>
      </c>
      <c r="I21" s="14">
        <v>4</v>
      </c>
      <c r="J21" s="39">
        <v>10000</v>
      </c>
      <c r="K21" s="13" t="s">
        <v>5</v>
      </c>
      <c r="L21" s="13" t="s">
        <v>5</v>
      </c>
      <c r="M21" s="13" t="s">
        <v>5</v>
      </c>
      <c r="N21" s="13" t="s">
        <v>5</v>
      </c>
      <c r="O21" s="12" t="s">
        <v>66</v>
      </c>
    </row>
    <row r="22" spans="1:16" s="318" customFormat="1" ht="18.600000000000001" customHeight="1" x14ac:dyDescent="0.5">
      <c r="A22" s="16"/>
      <c r="B22" s="17" t="s">
        <v>65</v>
      </c>
      <c r="C22" s="41"/>
      <c r="D22" s="15"/>
      <c r="E22" s="14">
        <v>20</v>
      </c>
      <c r="F22" s="14">
        <v>91900</v>
      </c>
      <c r="G22" s="14">
        <v>9</v>
      </c>
      <c r="H22" s="39">
        <v>80000</v>
      </c>
      <c r="I22" s="14">
        <v>11</v>
      </c>
      <c r="J22" s="39">
        <v>11900</v>
      </c>
      <c r="K22" s="13" t="s">
        <v>5</v>
      </c>
      <c r="L22" s="13" t="s">
        <v>5</v>
      </c>
      <c r="M22" s="13" t="s">
        <v>5</v>
      </c>
      <c r="N22" s="13" t="s">
        <v>5</v>
      </c>
      <c r="O22" s="12" t="s">
        <v>64</v>
      </c>
    </row>
    <row r="23" spans="1:16" s="318" customFormat="1" ht="18.600000000000001" customHeight="1" x14ac:dyDescent="0.5">
      <c r="A23" s="16"/>
      <c r="B23" s="17" t="s">
        <v>63</v>
      </c>
      <c r="C23" s="41"/>
      <c r="D23" s="15"/>
      <c r="E23" s="14">
        <v>23</v>
      </c>
      <c r="F23" s="14">
        <v>46700</v>
      </c>
      <c r="G23" s="14">
        <v>11</v>
      </c>
      <c r="H23" s="39">
        <v>35000</v>
      </c>
      <c r="I23" s="14">
        <v>12</v>
      </c>
      <c r="J23" s="39">
        <v>11700</v>
      </c>
      <c r="K23" s="13" t="s">
        <v>5</v>
      </c>
      <c r="L23" s="13" t="s">
        <v>5</v>
      </c>
      <c r="M23" s="13" t="s">
        <v>5</v>
      </c>
      <c r="N23" s="13" t="s">
        <v>5</v>
      </c>
      <c r="O23" s="12" t="s">
        <v>62</v>
      </c>
    </row>
    <row r="24" spans="1:16" s="318" customFormat="1" ht="18.600000000000001" customHeight="1" x14ac:dyDescent="0.5">
      <c r="A24" s="16"/>
      <c r="B24" s="17" t="s">
        <v>61</v>
      </c>
      <c r="C24" s="41"/>
      <c r="D24" s="15"/>
      <c r="E24" s="14">
        <v>65</v>
      </c>
      <c r="F24" s="14">
        <v>141150</v>
      </c>
      <c r="G24" s="14">
        <v>36</v>
      </c>
      <c r="H24" s="39">
        <v>105000</v>
      </c>
      <c r="I24" s="14">
        <v>29</v>
      </c>
      <c r="J24" s="39">
        <v>36150</v>
      </c>
      <c r="K24" s="13" t="s">
        <v>5</v>
      </c>
      <c r="L24" s="13" t="s">
        <v>5</v>
      </c>
      <c r="M24" s="13" t="s">
        <v>5</v>
      </c>
      <c r="N24" s="13" t="s">
        <v>5</v>
      </c>
      <c r="O24" s="12" t="s">
        <v>60</v>
      </c>
    </row>
    <row r="25" spans="1:16" s="318" customFormat="1" ht="18.600000000000001" customHeight="1" x14ac:dyDescent="0.5">
      <c r="A25" s="16"/>
      <c r="B25" s="17" t="s">
        <v>59</v>
      </c>
      <c r="C25" s="41"/>
      <c r="D25" s="15"/>
      <c r="E25" s="14">
        <v>50</v>
      </c>
      <c r="F25" s="14">
        <v>100700</v>
      </c>
      <c r="G25" s="14">
        <v>20</v>
      </c>
      <c r="H25" s="39">
        <v>67100</v>
      </c>
      <c r="I25" s="14">
        <v>30</v>
      </c>
      <c r="J25" s="39">
        <v>33600</v>
      </c>
      <c r="K25" s="13" t="s">
        <v>5</v>
      </c>
      <c r="L25" s="13" t="s">
        <v>5</v>
      </c>
      <c r="M25" s="13" t="s">
        <v>5</v>
      </c>
      <c r="N25" s="13" t="s">
        <v>5</v>
      </c>
      <c r="O25" s="12" t="s">
        <v>58</v>
      </c>
    </row>
    <row r="26" spans="1:16" s="318" customFormat="1" ht="18.600000000000001" customHeight="1" x14ac:dyDescent="0.5">
      <c r="A26" s="16"/>
      <c r="B26" s="17" t="s">
        <v>57</v>
      </c>
      <c r="C26" s="41"/>
      <c r="D26" s="15"/>
      <c r="E26" s="14">
        <v>15</v>
      </c>
      <c r="F26" s="14">
        <v>20700</v>
      </c>
      <c r="G26" s="14">
        <v>5</v>
      </c>
      <c r="H26" s="39">
        <v>10000</v>
      </c>
      <c r="I26" s="14">
        <v>10</v>
      </c>
      <c r="J26" s="39">
        <v>10700</v>
      </c>
      <c r="K26" s="13" t="s">
        <v>5</v>
      </c>
      <c r="L26" s="13" t="s">
        <v>5</v>
      </c>
      <c r="M26" s="13" t="s">
        <v>5</v>
      </c>
      <c r="N26" s="13" t="s">
        <v>5</v>
      </c>
      <c r="O26" s="12" t="s">
        <v>56</v>
      </c>
    </row>
    <row r="27" spans="1:16" s="318" customFormat="1" ht="18.600000000000001" customHeight="1" x14ac:dyDescent="0.5">
      <c r="A27" s="16"/>
      <c r="B27" s="17" t="s">
        <v>55</v>
      </c>
      <c r="C27" s="41"/>
      <c r="D27" s="15"/>
      <c r="E27" s="14">
        <v>10</v>
      </c>
      <c r="F27" s="14">
        <v>16200</v>
      </c>
      <c r="G27" s="14">
        <v>3</v>
      </c>
      <c r="H27" s="39">
        <v>4000</v>
      </c>
      <c r="I27" s="14">
        <v>7</v>
      </c>
      <c r="J27" s="39">
        <v>12200</v>
      </c>
      <c r="K27" s="13" t="s">
        <v>5</v>
      </c>
      <c r="L27" s="13" t="s">
        <v>5</v>
      </c>
      <c r="M27" s="13" t="s">
        <v>5</v>
      </c>
      <c r="N27" s="13" t="s">
        <v>5</v>
      </c>
      <c r="O27" s="12" t="s">
        <v>54</v>
      </c>
    </row>
    <row r="28" spans="1:16" s="318" customFormat="1" ht="18.600000000000001" customHeight="1" x14ac:dyDescent="0.5">
      <c r="A28" s="16"/>
      <c r="B28" s="17" t="s">
        <v>53</v>
      </c>
      <c r="C28" s="41"/>
      <c r="D28" s="15"/>
      <c r="E28" s="14">
        <v>45</v>
      </c>
      <c r="F28" s="14">
        <v>72200</v>
      </c>
      <c r="G28" s="14">
        <v>30</v>
      </c>
      <c r="H28" s="39">
        <v>55400</v>
      </c>
      <c r="I28" s="14">
        <v>15</v>
      </c>
      <c r="J28" s="39">
        <v>16800</v>
      </c>
      <c r="K28" s="13" t="s">
        <v>5</v>
      </c>
      <c r="L28" s="13" t="s">
        <v>5</v>
      </c>
      <c r="M28" s="13" t="s">
        <v>5</v>
      </c>
      <c r="N28" s="13" t="s">
        <v>5</v>
      </c>
      <c r="O28" s="12" t="s">
        <v>52</v>
      </c>
    </row>
    <row r="29" spans="1:16" s="318" customFormat="1" ht="18.600000000000001" customHeight="1" x14ac:dyDescent="0.5">
      <c r="A29" s="16"/>
      <c r="B29" s="17" t="s">
        <v>51</v>
      </c>
      <c r="C29" s="40"/>
      <c r="D29" s="15"/>
      <c r="E29" s="14">
        <v>10</v>
      </c>
      <c r="F29" s="14">
        <v>18200</v>
      </c>
      <c r="G29" s="14">
        <v>6</v>
      </c>
      <c r="H29" s="39">
        <v>14200</v>
      </c>
      <c r="I29" s="14">
        <v>4</v>
      </c>
      <c r="J29" s="39">
        <v>4000</v>
      </c>
      <c r="K29" s="13" t="s">
        <v>5</v>
      </c>
      <c r="L29" s="13"/>
      <c r="M29" s="13"/>
      <c r="N29" s="13" t="s">
        <v>5</v>
      </c>
      <c r="O29" s="12" t="s">
        <v>50</v>
      </c>
    </row>
    <row r="30" spans="1:16" x14ac:dyDescent="0.5">
      <c r="A30" s="16"/>
      <c r="E30" s="38"/>
      <c r="F30" s="38"/>
      <c r="G30" s="38"/>
      <c r="H30" s="37"/>
      <c r="I30" s="38"/>
      <c r="J30" s="37"/>
      <c r="K30" s="36"/>
      <c r="L30" s="36"/>
      <c r="M30" s="36"/>
      <c r="N30" s="36"/>
      <c r="O30" s="17"/>
    </row>
    <row r="31" spans="1:16" x14ac:dyDescent="0.5">
      <c r="A31" s="16"/>
      <c r="E31" s="34"/>
      <c r="F31" s="35"/>
      <c r="G31" s="34"/>
      <c r="H31" s="35"/>
      <c r="I31" s="34"/>
      <c r="J31" s="35"/>
      <c r="K31" s="34"/>
      <c r="L31" s="34"/>
      <c r="M31" s="34"/>
      <c r="N31" s="34"/>
      <c r="O31" s="17"/>
    </row>
    <row r="32" spans="1:16" s="224" customFormat="1" x14ac:dyDescent="0.5">
      <c r="A32" s="149"/>
      <c r="B32" s="149" t="s">
        <v>49</v>
      </c>
      <c r="C32" s="223"/>
      <c r="D32" s="149" t="s">
        <v>360</v>
      </c>
      <c r="E32" s="149"/>
      <c r="F32" s="149"/>
      <c r="G32" s="149"/>
      <c r="H32" s="149"/>
      <c r="I32" s="149"/>
      <c r="J32" s="149"/>
      <c r="K32" s="149"/>
      <c r="L32" s="149"/>
      <c r="M32" s="149"/>
      <c r="N32" s="149"/>
      <c r="O32" s="149"/>
      <c r="P32" s="218"/>
    </row>
    <row r="33" spans="1:16" s="146" customFormat="1" x14ac:dyDescent="0.5">
      <c r="A33" s="145"/>
      <c r="B33" s="149" t="s">
        <v>48</v>
      </c>
      <c r="C33" s="223"/>
      <c r="D33" s="149" t="s">
        <v>359</v>
      </c>
      <c r="E33" s="145"/>
      <c r="F33" s="145"/>
      <c r="G33" s="145"/>
      <c r="H33" s="145"/>
      <c r="I33" s="145"/>
      <c r="J33" s="145"/>
      <c r="K33" s="145"/>
      <c r="L33" s="145"/>
      <c r="M33" s="145"/>
      <c r="N33" s="145"/>
      <c r="O33" s="145"/>
      <c r="P33" s="6"/>
    </row>
    <row r="34" spans="1:16" x14ac:dyDescent="0.5">
      <c r="A34" s="10"/>
      <c r="B34" s="218"/>
      <c r="C34" s="218"/>
      <c r="D34" s="218"/>
      <c r="E34" s="218"/>
      <c r="F34" s="218"/>
      <c r="G34" s="218"/>
      <c r="H34" s="218"/>
      <c r="I34" s="218"/>
      <c r="J34" s="218"/>
      <c r="K34" s="218"/>
      <c r="L34" s="218"/>
      <c r="M34" s="218"/>
      <c r="O34" s="218"/>
    </row>
    <row r="35" spans="1:16" s="6" customFormat="1" ht="19.5" x14ac:dyDescent="0.45">
      <c r="B35" s="310"/>
      <c r="C35" s="310"/>
      <c r="D35" s="310"/>
      <c r="E35" s="382" t="s">
        <v>47</v>
      </c>
      <c r="F35" s="383"/>
      <c r="G35" s="383"/>
      <c r="H35" s="383"/>
      <c r="I35" s="383"/>
      <c r="J35" s="383"/>
      <c r="K35" s="383"/>
      <c r="L35" s="383"/>
      <c r="M35" s="383"/>
      <c r="N35" s="384"/>
      <c r="O35" s="317"/>
    </row>
    <row r="36" spans="1:16" s="6" customFormat="1" ht="19.5" x14ac:dyDescent="0.45">
      <c r="A36" s="371"/>
      <c r="B36" s="371"/>
      <c r="C36" s="371"/>
      <c r="D36" s="372"/>
      <c r="E36" s="373" t="s">
        <v>46</v>
      </c>
      <c r="F36" s="374"/>
      <c r="G36" s="375" t="s">
        <v>45</v>
      </c>
      <c r="H36" s="376"/>
      <c r="I36" s="377" t="s">
        <v>44</v>
      </c>
      <c r="J36" s="377"/>
      <c r="K36" s="373" t="s">
        <v>43</v>
      </c>
      <c r="L36" s="374"/>
      <c r="M36" s="373" t="s">
        <v>42</v>
      </c>
      <c r="N36" s="374"/>
      <c r="O36" s="316"/>
    </row>
    <row r="37" spans="1:16" s="6" customFormat="1" ht="19.5" x14ac:dyDescent="0.45">
      <c r="A37" s="371" t="s">
        <v>41</v>
      </c>
      <c r="B37" s="371"/>
      <c r="C37" s="371"/>
      <c r="D37" s="372"/>
      <c r="E37" s="369" t="s">
        <v>40</v>
      </c>
      <c r="F37" s="370"/>
      <c r="G37" s="369" t="s">
        <v>39</v>
      </c>
      <c r="H37" s="378"/>
      <c r="I37" s="379" t="s">
        <v>38</v>
      </c>
      <c r="J37" s="379"/>
      <c r="K37" s="369" t="s">
        <v>37</v>
      </c>
      <c r="L37" s="370"/>
      <c r="M37" s="369" t="s">
        <v>36</v>
      </c>
      <c r="N37" s="370"/>
      <c r="O37" s="316" t="s">
        <v>35</v>
      </c>
    </row>
    <row r="38" spans="1:16" s="6" customFormat="1" x14ac:dyDescent="0.45">
      <c r="E38" s="309" t="s">
        <v>34</v>
      </c>
      <c r="F38" s="308" t="s">
        <v>33</v>
      </c>
      <c r="G38" s="309" t="s">
        <v>34</v>
      </c>
      <c r="H38" s="308" t="s">
        <v>33</v>
      </c>
      <c r="I38" s="309" t="s">
        <v>34</v>
      </c>
      <c r="J38" s="308" t="s">
        <v>33</v>
      </c>
      <c r="K38" s="309" t="s">
        <v>34</v>
      </c>
      <c r="L38" s="308" t="s">
        <v>33</v>
      </c>
      <c r="M38" s="309" t="s">
        <v>34</v>
      </c>
      <c r="N38" s="308" t="s">
        <v>33</v>
      </c>
      <c r="O38" s="315"/>
    </row>
    <row r="39" spans="1:16" s="6" customFormat="1" ht="19.5" x14ac:dyDescent="0.45">
      <c r="A39" s="307"/>
      <c r="B39" s="307"/>
      <c r="C39" s="307"/>
      <c r="D39" s="306"/>
      <c r="E39" s="305" t="s">
        <v>32</v>
      </c>
      <c r="F39" s="304" t="s">
        <v>31</v>
      </c>
      <c r="G39" s="305" t="s">
        <v>32</v>
      </c>
      <c r="H39" s="304" t="s">
        <v>31</v>
      </c>
      <c r="I39" s="305" t="s">
        <v>32</v>
      </c>
      <c r="J39" s="304" t="s">
        <v>31</v>
      </c>
      <c r="K39" s="305" t="s">
        <v>32</v>
      </c>
      <c r="L39" s="304" t="s">
        <v>31</v>
      </c>
      <c r="M39" s="305" t="s">
        <v>32</v>
      </c>
      <c r="N39" s="304" t="s">
        <v>31</v>
      </c>
      <c r="O39" s="314"/>
    </row>
    <row r="40" spans="1:16" ht="24" customHeight="1" x14ac:dyDescent="0.5">
      <c r="A40" s="16"/>
      <c r="B40" s="17" t="s">
        <v>30</v>
      </c>
      <c r="C40" s="16"/>
      <c r="D40" s="15"/>
      <c r="E40" s="14">
        <v>43</v>
      </c>
      <c r="F40" s="14">
        <v>53600</v>
      </c>
      <c r="G40" s="14">
        <v>31</v>
      </c>
      <c r="H40" s="14">
        <v>44700</v>
      </c>
      <c r="I40" s="14">
        <v>11</v>
      </c>
      <c r="J40" s="14">
        <v>8900</v>
      </c>
      <c r="K40" s="14">
        <v>1</v>
      </c>
      <c r="L40" s="14">
        <v>100000</v>
      </c>
      <c r="M40" s="13" t="s">
        <v>5</v>
      </c>
      <c r="N40" s="13" t="s">
        <v>5</v>
      </c>
      <c r="O40" s="12" t="s">
        <v>29</v>
      </c>
    </row>
    <row r="41" spans="1:16" ht="18.600000000000001" customHeight="1" x14ac:dyDescent="0.5">
      <c r="A41" s="16"/>
      <c r="B41" s="17" t="s">
        <v>28</v>
      </c>
      <c r="C41" s="16"/>
      <c r="D41" s="15"/>
      <c r="E41" s="14">
        <v>152</v>
      </c>
      <c r="F41" s="14">
        <v>485200</v>
      </c>
      <c r="G41" s="14">
        <v>104</v>
      </c>
      <c r="H41" s="14">
        <v>428000</v>
      </c>
      <c r="I41" s="14">
        <v>48</v>
      </c>
      <c r="J41" s="14">
        <v>57200</v>
      </c>
      <c r="K41" s="13" t="s">
        <v>5</v>
      </c>
      <c r="L41" s="13" t="s">
        <v>5</v>
      </c>
      <c r="M41" s="13" t="s">
        <v>5</v>
      </c>
      <c r="N41" s="13" t="s">
        <v>5</v>
      </c>
      <c r="O41" s="12" t="s">
        <v>27</v>
      </c>
    </row>
    <row r="42" spans="1:16" ht="18.600000000000001" customHeight="1" x14ac:dyDescent="0.5">
      <c r="A42" s="16"/>
      <c r="B42" s="17" t="s">
        <v>26</v>
      </c>
      <c r="C42" s="16"/>
      <c r="D42" s="15"/>
      <c r="E42" s="14">
        <v>16</v>
      </c>
      <c r="F42" s="14">
        <v>19820</v>
      </c>
      <c r="G42" s="14">
        <v>6</v>
      </c>
      <c r="H42" s="14">
        <v>11000</v>
      </c>
      <c r="I42" s="14">
        <v>10</v>
      </c>
      <c r="J42" s="14">
        <v>8820</v>
      </c>
      <c r="K42" s="13" t="s">
        <v>5</v>
      </c>
      <c r="L42" s="13" t="s">
        <v>5</v>
      </c>
      <c r="M42" s="13" t="s">
        <v>5</v>
      </c>
      <c r="N42" s="13" t="s">
        <v>5</v>
      </c>
      <c r="O42" s="12" t="s">
        <v>25</v>
      </c>
    </row>
    <row r="43" spans="1:16" ht="18.600000000000001" customHeight="1" x14ac:dyDescent="0.5">
      <c r="A43" s="16"/>
      <c r="B43" s="17" t="s">
        <v>24</v>
      </c>
      <c r="C43" s="16"/>
      <c r="D43" s="15"/>
      <c r="E43" s="14">
        <v>3</v>
      </c>
      <c r="F43" s="14">
        <v>1900</v>
      </c>
      <c r="G43" s="14">
        <v>1</v>
      </c>
      <c r="H43" s="14">
        <v>1000</v>
      </c>
      <c r="I43" s="14">
        <v>2</v>
      </c>
      <c r="J43" s="14">
        <v>900</v>
      </c>
      <c r="K43" s="13" t="s">
        <v>5</v>
      </c>
      <c r="L43" s="13" t="s">
        <v>5</v>
      </c>
      <c r="M43" s="13" t="s">
        <v>5</v>
      </c>
      <c r="N43" s="13" t="s">
        <v>5</v>
      </c>
      <c r="O43" s="12" t="s">
        <v>23</v>
      </c>
    </row>
    <row r="44" spans="1:16" ht="18.600000000000001" customHeight="1" x14ac:dyDescent="0.5">
      <c r="A44" s="16"/>
      <c r="B44" s="17" t="s">
        <v>22</v>
      </c>
      <c r="C44" s="16"/>
      <c r="D44" s="15"/>
      <c r="E44" s="14">
        <v>4</v>
      </c>
      <c r="F44" s="14">
        <v>9000</v>
      </c>
      <c r="G44" s="14">
        <v>1</v>
      </c>
      <c r="H44" s="14">
        <v>5000</v>
      </c>
      <c r="I44" s="14">
        <v>3</v>
      </c>
      <c r="J44" s="14">
        <v>4000</v>
      </c>
      <c r="K44" s="13" t="s">
        <v>5</v>
      </c>
      <c r="L44" s="13" t="s">
        <v>5</v>
      </c>
      <c r="M44" s="13" t="s">
        <v>5</v>
      </c>
      <c r="N44" s="13" t="s">
        <v>5</v>
      </c>
      <c r="O44" s="12" t="s">
        <v>21</v>
      </c>
    </row>
    <row r="45" spans="1:16" ht="18.600000000000001" customHeight="1" x14ac:dyDescent="0.5">
      <c r="A45" s="16"/>
      <c r="B45" s="17" t="s">
        <v>20</v>
      </c>
      <c r="C45" s="16"/>
      <c r="D45" s="15"/>
      <c r="E45" s="14">
        <v>12</v>
      </c>
      <c r="F45" s="14">
        <v>10200</v>
      </c>
      <c r="G45" s="14">
        <v>5</v>
      </c>
      <c r="H45" s="14">
        <v>5000</v>
      </c>
      <c r="I45" s="14">
        <v>7</v>
      </c>
      <c r="J45" s="14">
        <v>5200</v>
      </c>
      <c r="K45" s="13" t="s">
        <v>5</v>
      </c>
      <c r="L45" s="13" t="s">
        <v>5</v>
      </c>
      <c r="M45" s="13" t="s">
        <v>5</v>
      </c>
      <c r="N45" s="13" t="s">
        <v>5</v>
      </c>
      <c r="O45" s="12" t="s">
        <v>19</v>
      </c>
    </row>
    <row r="46" spans="1:16" ht="18.600000000000001" customHeight="1" x14ac:dyDescent="0.5">
      <c r="A46" s="16"/>
      <c r="B46" s="17" t="s">
        <v>18</v>
      </c>
      <c r="C46" s="16"/>
      <c r="D46" s="15"/>
      <c r="E46" s="14">
        <v>10</v>
      </c>
      <c r="F46" s="14">
        <v>15000</v>
      </c>
      <c r="G46" s="14">
        <v>4</v>
      </c>
      <c r="H46" s="14">
        <v>4000</v>
      </c>
      <c r="I46" s="14">
        <v>6</v>
      </c>
      <c r="J46" s="14">
        <v>11000</v>
      </c>
      <c r="K46" s="13" t="s">
        <v>5</v>
      </c>
      <c r="L46" s="13" t="s">
        <v>5</v>
      </c>
      <c r="M46" s="13" t="s">
        <v>5</v>
      </c>
      <c r="N46" s="13" t="s">
        <v>5</v>
      </c>
      <c r="O46" s="12" t="s">
        <v>17</v>
      </c>
    </row>
    <row r="47" spans="1:16" ht="18.600000000000001" customHeight="1" x14ac:dyDescent="0.5">
      <c r="A47" s="16"/>
      <c r="B47" s="17" t="s">
        <v>16</v>
      </c>
      <c r="C47" s="16"/>
      <c r="D47" s="15"/>
      <c r="E47" s="14">
        <v>6</v>
      </c>
      <c r="F47" s="14">
        <v>5100</v>
      </c>
      <c r="G47" s="303">
        <v>4</v>
      </c>
      <c r="H47" s="303">
        <v>4000</v>
      </c>
      <c r="I47" s="14">
        <v>2</v>
      </c>
      <c r="J47" s="14">
        <v>1100</v>
      </c>
      <c r="K47" s="13" t="s">
        <v>5</v>
      </c>
      <c r="L47" s="13" t="s">
        <v>5</v>
      </c>
      <c r="M47" s="13" t="s">
        <v>5</v>
      </c>
      <c r="N47" s="13" t="s">
        <v>5</v>
      </c>
      <c r="O47" s="12" t="s">
        <v>15</v>
      </c>
    </row>
    <row r="48" spans="1:16" ht="18.600000000000001" customHeight="1" x14ac:dyDescent="0.5">
      <c r="A48" s="16"/>
      <c r="B48" s="17" t="s">
        <v>14</v>
      </c>
      <c r="C48" s="16"/>
      <c r="D48" s="15"/>
      <c r="E48" s="14">
        <v>7</v>
      </c>
      <c r="F48" s="14">
        <v>18100</v>
      </c>
      <c r="G48" s="14">
        <v>4</v>
      </c>
      <c r="H48" s="14">
        <v>16000</v>
      </c>
      <c r="I48" s="14">
        <v>3</v>
      </c>
      <c r="J48" s="14">
        <v>2100</v>
      </c>
      <c r="K48" s="13" t="s">
        <v>5</v>
      </c>
      <c r="L48" s="13" t="s">
        <v>5</v>
      </c>
      <c r="M48" s="13" t="s">
        <v>5</v>
      </c>
      <c r="N48" s="13" t="s">
        <v>5</v>
      </c>
      <c r="O48" s="12" t="s">
        <v>13</v>
      </c>
    </row>
    <row r="49" spans="1:15" ht="18.600000000000001" customHeight="1" x14ac:dyDescent="0.5">
      <c r="A49" s="16"/>
      <c r="B49" s="17" t="s">
        <v>12</v>
      </c>
      <c r="C49" s="16"/>
      <c r="D49" s="15"/>
      <c r="E49" s="14">
        <v>2</v>
      </c>
      <c r="F49" s="14">
        <v>2000</v>
      </c>
      <c r="G49" s="302">
        <v>1</v>
      </c>
      <c r="H49" s="302">
        <v>1000</v>
      </c>
      <c r="I49" s="14">
        <v>1</v>
      </c>
      <c r="J49" s="14">
        <v>1000</v>
      </c>
      <c r="K49" s="13" t="s">
        <v>5</v>
      </c>
      <c r="L49" s="13" t="s">
        <v>5</v>
      </c>
      <c r="M49" s="13" t="s">
        <v>5</v>
      </c>
      <c r="N49" s="13" t="s">
        <v>5</v>
      </c>
      <c r="O49" s="12" t="s">
        <v>11</v>
      </c>
    </row>
    <row r="50" spans="1:15" ht="18.600000000000001" customHeight="1" x14ac:dyDescent="0.5">
      <c r="A50" s="16"/>
      <c r="B50" s="17" t="s">
        <v>10</v>
      </c>
      <c r="C50" s="16"/>
      <c r="D50" s="15"/>
      <c r="E50" s="14">
        <v>6</v>
      </c>
      <c r="F50" s="14">
        <v>6000</v>
      </c>
      <c r="G50" s="14">
        <v>4</v>
      </c>
      <c r="H50" s="14">
        <v>4000</v>
      </c>
      <c r="I50" s="14">
        <v>2</v>
      </c>
      <c r="J50" s="14">
        <v>2000</v>
      </c>
      <c r="K50" s="13" t="s">
        <v>5</v>
      </c>
      <c r="L50" s="13" t="s">
        <v>5</v>
      </c>
      <c r="M50" s="13" t="s">
        <v>5</v>
      </c>
      <c r="N50" s="13" t="s">
        <v>5</v>
      </c>
      <c r="O50" s="12" t="s">
        <v>9</v>
      </c>
    </row>
    <row r="51" spans="1:15" ht="18.600000000000001" customHeight="1" x14ac:dyDescent="0.5">
      <c r="A51" s="16"/>
      <c r="B51" s="17" t="s">
        <v>8</v>
      </c>
      <c r="C51" s="16"/>
      <c r="D51" s="15"/>
      <c r="E51" s="14">
        <v>5</v>
      </c>
      <c r="F51" s="14">
        <v>5000</v>
      </c>
      <c r="G51" s="14">
        <v>1</v>
      </c>
      <c r="H51" s="14">
        <v>1000</v>
      </c>
      <c r="I51" s="14">
        <v>4</v>
      </c>
      <c r="J51" s="14">
        <v>4000</v>
      </c>
      <c r="K51" s="13" t="s">
        <v>5</v>
      </c>
      <c r="L51" s="13" t="s">
        <v>5</v>
      </c>
      <c r="M51" s="13" t="s">
        <v>5</v>
      </c>
      <c r="N51" s="13" t="s">
        <v>5</v>
      </c>
      <c r="O51" s="12" t="s">
        <v>7</v>
      </c>
    </row>
    <row r="52" spans="1:15" ht="18.600000000000001" customHeight="1" x14ac:dyDescent="0.5">
      <c r="A52" s="16"/>
      <c r="B52" s="17" t="s">
        <v>6</v>
      </c>
      <c r="C52" s="16"/>
      <c r="D52" s="15"/>
      <c r="E52" s="14">
        <v>14</v>
      </c>
      <c r="F52" s="14">
        <v>16305</v>
      </c>
      <c r="G52" s="14">
        <v>6</v>
      </c>
      <c r="H52" s="14">
        <v>10000</v>
      </c>
      <c r="I52" s="14">
        <v>8</v>
      </c>
      <c r="J52" s="14">
        <v>6305</v>
      </c>
      <c r="K52" s="13" t="s">
        <v>5</v>
      </c>
      <c r="L52" s="13" t="s">
        <v>5</v>
      </c>
      <c r="M52" s="13" t="s">
        <v>5</v>
      </c>
      <c r="N52" s="13" t="s">
        <v>5</v>
      </c>
      <c r="O52" s="12" t="s">
        <v>4</v>
      </c>
    </row>
    <row r="53" spans="1:15" x14ac:dyDescent="0.5">
      <c r="A53" s="10"/>
      <c r="B53" s="10"/>
      <c r="C53" s="10"/>
      <c r="D53" s="11"/>
      <c r="E53" s="9"/>
      <c r="F53" s="11"/>
      <c r="G53" s="11"/>
      <c r="H53" s="10"/>
      <c r="I53" s="9"/>
      <c r="J53" s="9"/>
      <c r="K53" s="8"/>
      <c r="L53" s="8"/>
      <c r="M53" s="8"/>
      <c r="N53" s="8"/>
      <c r="O53" s="8"/>
    </row>
    <row r="55" spans="1:15" x14ac:dyDescent="0.5">
      <c r="B55" s="4" t="s">
        <v>3</v>
      </c>
    </row>
    <row r="56" spans="1:15" x14ac:dyDescent="0.5">
      <c r="A56" s="4"/>
      <c r="B56" s="5" t="s">
        <v>2</v>
      </c>
      <c r="C56" s="5"/>
      <c r="D56" s="5"/>
      <c r="E56" s="5"/>
      <c r="F56" s="5"/>
      <c r="G56" s="6"/>
      <c r="H56" s="6"/>
      <c r="I56" s="6"/>
      <c r="J56" s="6"/>
      <c r="K56" s="4"/>
      <c r="L56" s="4"/>
      <c r="M56" s="4"/>
      <c r="N56" s="4"/>
      <c r="O56" s="4"/>
    </row>
    <row r="57" spans="1:15" x14ac:dyDescent="0.5">
      <c r="B57" s="5" t="s">
        <v>1</v>
      </c>
      <c r="C57" s="5"/>
      <c r="D57" s="4"/>
      <c r="E57" s="4"/>
      <c r="F57" s="4"/>
      <c r="G57" s="4"/>
      <c r="H57" s="4"/>
      <c r="I57" s="5" t="s">
        <v>0</v>
      </c>
      <c r="J57" s="5"/>
      <c r="K57" s="4"/>
      <c r="L57" s="4"/>
      <c r="M57" s="4"/>
    </row>
    <row r="58" spans="1:15" ht="21" customHeight="1" x14ac:dyDescent="0.5"/>
    <row r="59" spans="1:15" ht="30.6" customHeight="1" x14ac:dyDescent="0.5"/>
    <row r="60" spans="1:15" ht="30.6" customHeight="1" x14ac:dyDescent="0.5"/>
    <row r="61" spans="1:15" ht="30.6" customHeight="1" x14ac:dyDescent="0.5"/>
    <row r="62" spans="1:15" ht="30.6" customHeight="1" x14ac:dyDescent="0.5"/>
    <row r="63" spans="1:15" ht="30.6" customHeight="1" x14ac:dyDescent="0.5"/>
    <row r="64" spans="1:15" ht="30.6" customHeight="1" x14ac:dyDescent="0.5"/>
    <row r="65" spans="1:15" x14ac:dyDescent="0.5">
      <c r="F65" s="312"/>
      <c r="G65" s="312"/>
      <c r="H65" s="312"/>
      <c r="I65" s="312"/>
      <c r="J65" s="312"/>
    </row>
    <row r="66" spans="1:15" x14ac:dyDescent="0.5">
      <c r="F66" s="312"/>
      <c r="G66" s="312"/>
      <c r="H66" s="312"/>
      <c r="I66" s="312"/>
      <c r="J66" s="312"/>
      <c r="K66" s="313"/>
    </row>
    <row r="67" spans="1:15" x14ac:dyDescent="0.5">
      <c r="F67" s="312"/>
      <c r="G67" s="312"/>
      <c r="H67" s="312"/>
      <c r="I67" s="312"/>
      <c r="J67" s="312"/>
    </row>
    <row r="68" spans="1:15" x14ac:dyDescent="0.5">
      <c r="F68" s="312"/>
      <c r="G68" s="312"/>
      <c r="H68" s="312"/>
      <c r="I68" s="312"/>
      <c r="J68" s="312"/>
    </row>
    <row r="69" spans="1:15" x14ac:dyDescent="0.5">
      <c r="F69" s="312"/>
      <c r="G69" s="312"/>
      <c r="H69" s="312"/>
      <c r="I69" s="312"/>
      <c r="J69" s="312"/>
    </row>
    <row r="70" spans="1:15" x14ac:dyDescent="0.5">
      <c r="A70" s="218"/>
      <c r="B70" s="218"/>
      <c r="C70" s="218"/>
      <c r="D70" s="218"/>
      <c r="E70" s="218"/>
      <c r="F70" s="312"/>
      <c r="G70" s="312"/>
      <c r="H70" s="312"/>
      <c r="I70" s="312"/>
      <c r="J70" s="312"/>
      <c r="K70" s="218"/>
      <c r="L70" s="218"/>
      <c r="M70" s="218"/>
      <c r="N70" s="218"/>
      <c r="O70" s="218"/>
    </row>
    <row r="71" spans="1:15" x14ac:dyDescent="0.5">
      <c r="A71" s="218"/>
      <c r="B71" s="218"/>
      <c r="C71" s="218"/>
      <c r="D71" s="218"/>
      <c r="E71" s="218"/>
      <c r="F71" s="312"/>
      <c r="G71" s="312"/>
      <c r="H71" s="312"/>
      <c r="I71" s="312"/>
      <c r="J71" s="312"/>
      <c r="K71" s="218"/>
      <c r="L71" s="218"/>
      <c r="M71" s="218"/>
      <c r="N71" s="218"/>
      <c r="O71" s="218"/>
    </row>
    <row r="72" spans="1:15" x14ac:dyDescent="0.5">
      <c r="A72" s="218"/>
      <c r="B72" s="218"/>
      <c r="C72" s="218"/>
      <c r="D72" s="218"/>
      <c r="E72" s="218"/>
      <c r="F72" s="312"/>
      <c r="G72" s="312"/>
      <c r="H72" s="312"/>
      <c r="I72" s="312"/>
      <c r="J72" s="312"/>
      <c r="K72" s="218"/>
      <c r="L72" s="218"/>
      <c r="M72" s="218"/>
      <c r="N72" s="218"/>
      <c r="O72" s="218"/>
    </row>
    <row r="73" spans="1:15" x14ac:dyDescent="0.5">
      <c r="A73" s="218"/>
      <c r="B73" s="218"/>
      <c r="C73" s="218"/>
      <c r="D73" s="218"/>
      <c r="E73" s="218"/>
      <c r="F73" s="312"/>
      <c r="G73" s="312"/>
      <c r="H73" s="312"/>
      <c r="I73" s="312"/>
      <c r="J73" s="312"/>
      <c r="K73" s="218"/>
      <c r="L73" s="218"/>
      <c r="M73" s="218"/>
      <c r="N73" s="218"/>
      <c r="O73" s="218"/>
    </row>
    <row r="74" spans="1:15" x14ac:dyDescent="0.5">
      <c r="A74" s="218"/>
      <c r="B74" s="218"/>
      <c r="C74" s="218"/>
      <c r="D74" s="218"/>
      <c r="E74" s="218"/>
      <c r="F74" s="312"/>
      <c r="G74" s="312"/>
      <c r="H74" s="312"/>
      <c r="I74" s="312"/>
      <c r="J74" s="312"/>
      <c r="K74" s="218"/>
      <c r="L74" s="218"/>
      <c r="M74" s="218"/>
      <c r="N74" s="218"/>
      <c r="O74" s="218"/>
    </row>
    <row r="75" spans="1:15" x14ac:dyDescent="0.5">
      <c r="A75" s="218"/>
      <c r="B75" s="218"/>
      <c r="C75" s="218"/>
      <c r="D75" s="218"/>
      <c r="E75" s="218"/>
      <c r="F75" s="312"/>
      <c r="G75" s="312"/>
      <c r="H75" s="312"/>
      <c r="I75" s="312"/>
      <c r="J75" s="312"/>
      <c r="K75" s="218"/>
      <c r="L75" s="218"/>
      <c r="M75" s="218"/>
      <c r="N75" s="218"/>
      <c r="O75" s="218"/>
    </row>
    <row r="76" spans="1:15" x14ac:dyDescent="0.5">
      <c r="A76" s="218"/>
      <c r="B76" s="218"/>
      <c r="C76" s="218"/>
      <c r="D76" s="218"/>
      <c r="E76" s="218"/>
      <c r="F76" s="312"/>
      <c r="G76" s="312"/>
      <c r="H76" s="312"/>
      <c r="I76" s="312"/>
      <c r="J76" s="312"/>
      <c r="K76" s="218"/>
      <c r="L76" s="218"/>
      <c r="M76" s="218"/>
      <c r="N76" s="218"/>
      <c r="O76" s="218"/>
    </row>
    <row r="77" spans="1:15" x14ac:dyDescent="0.5">
      <c r="A77" s="218"/>
      <c r="B77" s="218"/>
      <c r="C77" s="218"/>
      <c r="D77" s="218"/>
      <c r="E77" s="218"/>
      <c r="F77" s="312"/>
      <c r="G77" s="312"/>
      <c r="H77" s="312"/>
      <c r="I77" s="312"/>
      <c r="J77" s="312"/>
      <c r="K77" s="218"/>
      <c r="L77" s="218"/>
      <c r="M77" s="218"/>
      <c r="N77" s="218"/>
      <c r="O77" s="218"/>
    </row>
    <row r="78" spans="1:15" x14ac:dyDescent="0.5">
      <c r="A78" s="218"/>
      <c r="B78" s="218"/>
      <c r="C78" s="218"/>
      <c r="D78" s="218"/>
      <c r="E78" s="218"/>
      <c r="F78" s="312"/>
      <c r="G78" s="312"/>
      <c r="H78" s="312"/>
      <c r="I78" s="312"/>
      <c r="J78" s="312"/>
      <c r="K78" s="218"/>
      <c r="L78" s="218"/>
      <c r="M78" s="218"/>
      <c r="N78" s="218"/>
      <c r="O78" s="218"/>
    </row>
    <row r="79" spans="1:15" x14ac:dyDescent="0.5">
      <c r="A79" s="218"/>
      <c r="B79" s="218"/>
      <c r="C79" s="218"/>
      <c r="D79" s="218"/>
      <c r="E79" s="218"/>
      <c r="F79" s="312"/>
      <c r="G79" s="312"/>
      <c r="H79" s="312"/>
      <c r="I79" s="312"/>
      <c r="J79" s="312"/>
      <c r="K79" s="218"/>
      <c r="L79" s="218"/>
      <c r="M79" s="218"/>
      <c r="N79" s="218"/>
      <c r="O79" s="218"/>
    </row>
    <row r="80" spans="1:15" x14ac:dyDescent="0.5">
      <c r="A80" s="218"/>
      <c r="B80" s="218"/>
      <c r="C80" s="218"/>
      <c r="D80" s="218"/>
      <c r="E80" s="218"/>
      <c r="F80" s="312"/>
      <c r="G80" s="312"/>
      <c r="H80" s="312"/>
      <c r="I80" s="312"/>
      <c r="J80" s="312"/>
      <c r="K80" s="218"/>
      <c r="L80" s="218"/>
      <c r="M80" s="218"/>
      <c r="N80" s="218"/>
      <c r="O80" s="218"/>
    </row>
    <row r="81" spans="1:15" x14ac:dyDescent="0.5">
      <c r="A81" s="218"/>
      <c r="B81" s="218"/>
      <c r="C81" s="218"/>
      <c r="D81" s="218"/>
      <c r="E81" s="218"/>
      <c r="F81" s="312"/>
      <c r="G81" s="312"/>
      <c r="H81" s="312"/>
      <c r="I81" s="312"/>
      <c r="J81" s="312"/>
      <c r="K81" s="218"/>
      <c r="L81" s="218"/>
      <c r="M81" s="218"/>
      <c r="N81" s="218"/>
      <c r="O81" s="218"/>
    </row>
    <row r="82" spans="1:15" x14ac:dyDescent="0.5">
      <c r="A82" s="218"/>
      <c r="B82" s="218"/>
      <c r="C82" s="218"/>
      <c r="D82" s="218"/>
      <c r="E82" s="218"/>
      <c r="F82" s="312"/>
      <c r="G82" s="312"/>
      <c r="H82" s="312"/>
      <c r="I82" s="312"/>
      <c r="J82" s="312"/>
      <c r="K82" s="218"/>
      <c r="L82" s="218"/>
      <c r="M82" s="218"/>
      <c r="N82" s="218"/>
      <c r="O82" s="218"/>
    </row>
    <row r="83" spans="1:15" x14ac:dyDescent="0.5">
      <c r="A83" s="218"/>
      <c r="B83" s="218"/>
      <c r="C83" s="218"/>
      <c r="D83" s="218"/>
      <c r="E83" s="218"/>
      <c r="F83" s="312"/>
      <c r="G83" s="312"/>
      <c r="H83" s="312"/>
      <c r="I83" s="312"/>
      <c r="J83" s="312"/>
      <c r="K83" s="218"/>
      <c r="L83" s="218"/>
      <c r="M83" s="218"/>
      <c r="N83" s="218"/>
      <c r="O83" s="218"/>
    </row>
    <row r="84" spans="1:15" x14ac:dyDescent="0.5">
      <c r="A84" s="218"/>
      <c r="B84" s="218"/>
      <c r="C84" s="218"/>
      <c r="D84" s="218"/>
      <c r="E84" s="218"/>
      <c r="F84" s="312"/>
      <c r="G84" s="312"/>
      <c r="H84" s="312"/>
      <c r="I84" s="312"/>
      <c r="J84" s="312"/>
      <c r="K84" s="218"/>
      <c r="L84" s="218"/>
      <c r="M84" s="218"/>
      <c r="N84" s="218"/>
      <c r="O84" s="218"/>
    </row>
    <row r="85" spans="1:15" x14ac:dyDescent="0.5">
      <c r="A85" s="218"/>
      <c r="B85" s="218"/>
      <c r="C85" s="218"/>
      <c r="D85" s="218"/>
      <c r="E85" s="218"/>
      <c r="F85" s="312"/>
      <c r="G85" s="312"/>
      <c r="H85" s="312"/>
      <c r="I85" s="312"/>
      <c r="J85" s="312"/>
      <c r="K85" s="218"/>
      <c r="L85" s="218"/>
      <c r="M85" s="218"/>
      <c r="N85" s="218"/>
      <c r="O85" s="218"/>
    </row>
    <row r="86" spans="1:15" x14ac:dyDescent="0.5">
      <c r="A86" s="218"/>
      <c r="B86" s="218"/>
      <c r="C86" s="218"/>
      <c r="D86" s="218"/>
      <c r="E86" s="218"/>
      <c r="F86" s="312"/>
      <c r="G86" s="312"/>
      <c r="H86" s="312"/>
      <c r="I86" s="312"/>
      <c r="J86" s="312"/>
      <c r="K86" s="218"/>
      <c r="L86" s="218"/>
      <c r="M86" s="218"/>
      <c r="N86" s="218"/>
      <c r="O86" s="218"/>
    </row>
    <row r="87" spans="1:15" x14ac:dyDescent="0.5">
      <c r="A87" s="218"/>
      <c r="B87" s="218"/>
      <c r="C87" s="218"/>
      <c r="D87" s="218"/>
      <c r="E87" s="218"/>
      <c r="F87" s="312"/>
      <c r="G87" s="312"/>
      <c r="H87" s="312"/>
      <c r="I87" s="312"/>
      <c r="J87" s="312"/>
      <c r="K87" s="218"/>
      <c r="L87" s="218"/>
      <c r="M87" s="218"/>
      <c r="N87" s="218"/>
      <c r="O87" s="218"/>
    </row>
    <row r="88" spans="1:15" x14ac:dyDescent="0.5">
      <c r="A88" s="218"/>
      <c r="B88" s="218"/>
      <c r="C88" s="218"/>
      <c r="D88" s="218"/>
      <c r="E88" s="218"/>
      <c r="F88" s="312"/>
      <c r="G88" s="312"/>
      <c r="H88" s="312"/>
      <c r="I88" s="312"/>
      <c r="J88" s="312"/>
      <c r="K88" s="218"/>
      <c r="L88" s="218"/>
      <c r="M88" s="218"/>
      <c r="N88" s="218"/>
      <c r="O88" s="218"/>
    </row>
    <row r="89" spans="1:15" x14ac:dyDescent="0.5">
      <c r="A89" s="218"/>
      <c r="B89" s="218"/>
      <c r="C89" s="218"/>
      <c r="D89" s="218"/>
      <c r="E89" s="218"/>
      <c r="F89" s="312"/>
      <c r="G89" s="312"/>
      <c r="H89" s="312"/>
      <c r="I89" s="312"/>
      <c r="J89" s="312"/>
      <c r="K89" s="218"/>
      <c r="L89" s="218"/>
      <c r="M89" s="218"/>
      <c r="N89" s="218"/>
      <c r="O89" s="218"/>
    </row>
  </sheetData>
  <mergeCells count="27">
    <mergeCell ref="A10:D10"/>
    <mergeCell ref="E35:N35"/>
    <mergeCell ref="M6:N6"/>
    <mergeCell ref="E4:N4"/>
    <mergeCell ref="A5:D5"/>
    <mergeCell ref="E5:F5"/>
    <mergeCell ref="G5:H5"/>
    <mergeCell ref="I5:J5"/>
    <mergeCell ref="K5:L5"/>
    <mergeCell ref="M5:N5"/>
    <mergeCell ref="A6:D6"/>
    <mergeCell ref="E6:F6"/>
    <mergeCell ref="G6:H6"/>
    <mergeCell ref="I6:J6"/>
    <mergeCell ref="K6:L6"/>
    <mergeCell ref="M37:N37"/>
    <mergeCell ref="A36:D36"/>
    <mergeCell ref="E36:F36"/>
    <mergeCell ref="G36:H36"/>
    <mergeCell ref="I36:J36"/>
    <mergeCell ref="K36:L36"/>
    <mergeCell ref="M36:N36"/>
    <mergeCell ref="A37:D37"/>
    <mergeCell ref="E37:F37"/>
    <mergeCell ref="G37:H37"/>
    <mergeCell ref="I37:J37"/>
    <mergeCell ref="K37:L37"/>
  </mergeCells>
  <pageMargins left="0.31496062992125984" right="0" top="0.39370078740157483" bottom="0.55118110236220474" header="0.31496062992125984" footer="0.31496062992125984"/>
  <pageSetup paperSize="9" scale="90" orientation="landscape" horizontalDpi="4294967293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"/>
  <sheetViews>
    <sheetView showGridLines="0" tabSelected="1" zoomScale="110" zoomScaleNormal="110" workbookViewId="0">
      <selection activeCell="N2" sqref="N2"/>
    </sheetView>
  </sheetViews>
  <sheetFormatPr defaultColWidth="7.25" defaultRowHeight="21.75" x14ac:dyDescent="0.5"/>
  <cols>
    <col min="1" max="1" width="0.75" style="3" customWidth="1"/>
    <col min="2" max="2" width="4.625" style="3" customWidth="1"/>
    <col min="3" max="3" width="5.875" style="3" customWidth="1"/>
    <col min="4" max="4" width="20.25" style="3" customWidth="1"/>
    <col min="5" max="9" width="12.875" style="3" customWidth="1"/>
    <col min="10" max="10" width="0.875" style="3" customWidth="1"/>
    <col min="11" max="11" width="29.75" style="3" customWidth="1"/>
    <col min="12" max="12" width="1.75" style="218" customWidth="1"/>
    <col min="13" max="13" width="3.25" style="218" customWidth="1"/>
    <col min="14" max="14" width="7.25" style="218" customWidth="1"/>
    <col min="15" max="15" width="1.375" style="218" customWidth="1"/>
    <col min="16" max="16384" width="7.25" style="218"/>
  </cols>
  <sheetData>
    <row r="1" spans="1:12" s="224" customFormat="1" x14ac:dyDescent="0.5">
      <c r="A1" s="149"/>
      <c r="B1" s="149" t="s">
        <v>229</v>
      </c>
      <c r="C1" s="223"/>
      <c r="D1" s="149" t="s">
        <v>364</v>
      </c>
      <c r="E1" s="149"/>
      <c r="F1" s="149"/>
      <c r="G1" s="149"/>
      <c r="H1" s="149"/>
      <c r="I1" s="149"/>
      <c r="J1" s="149"/>
      <c r="K1" s="149"/>
      <c r="L1" s="218"/>
    </row>
    <row r="2" spans="1:12" s="146" customFormat="1" x14ac:dyDescent="0.5">
      <c r="A2" s="145"/>
      <c r="B2" s="149" t="s">
        <v>228</v>
      </c>
      <c r="C2" s="223"/>
      <c r="D2" s="149" t="s">
        <v>363</v>
      </c>
      <c r="E2" s="145"/>
      <c r="F2" s="145"/>
      <c r="G2" s="145"/>
      <c r="H2" s="145"/>
      <c r="I2" s="145"/>
      <c r="J2" s="145"/>
      <c r="K2" s="145"/>
      <c r="L2" s="6"/>
    </row>
    <row r="3" spans="1:12" ht="6" customHeight="1" x14ac:dyDescent="0.5">
      <c r="A3" s="10"/>
      <c r="B3" s="218"/>
      <c r="C3" s="218"/>
      <c r="D3" s="218"/>
      <c r="E3" s="218"/>
      <c r="F3" s="218"/>
      <c r="G3" s="218"/>
      <c r="H3" s="218"/>
      <c r="K3" s="218"/>
    </row>
    <row r="4" spans="1:12" s="6" customFormat="1" ht="16.5" customHeight="1" x14ac:dyDescent="0.45">
      <c r="A4" s="107"/>
      <c r="B4" s="138"/>
      <c r="C4" s="138"/>
      <c r="D4" s="138"/>
      <c r="E4" s="385" t="s">
        <v>47</v>
      </c>
      <c r="F4" s="386"/>
      <c r="G4" s="386"/>
      <c r="H4" s="386"/>
      <c r="I4" s="387"/>
      <c r="J4" s="297"/>
      <c r="K4" s="138"/>
    </row>
    <row r="5" spans="1:12" s="6" customFormat="1" ht="16.5" customHeight="1" x14ac:dyDescent="0.45">
      <c r="A5" s="388"/>
      <c r="B5" s="388"/>
      <c r="C5" s="388"/>
      <c r="D5" s="389"/>
      <c r="E5" s="222"/>
      <c r="F5" s="299" t="s">
        <v>45</v>
      </c>
      <c r="G5" s="220" t="s">
        <v>220</v>
      </c>
      <c r="H5" s="220" t="s">
        <v>220</v>
      </c>
      <c r="I5" s="220" t="s">
        <v>219</v>
      </c>
      <c r="J5" s="220"/>
      <c r="K5" s="293"/>
    </row>
    <row r="6" spans="1:12" s="6" customFormat="1" ht="15" customHeight="1" x14ac:dyDescent="0.45">
      <c r="A6" s="388" t="s">
        <v>218</v>
      </c>
      <c r="B6" s="388"/>
      <c r="C6" s="388"/>
      <c r="D6" s="389"/>
      <c r="E6" s="136"/>
      <c r="F6" s="221" t="s">
        <v>216</v>
      </c>
      <c r="G6" s="220" t="s">
        <v>216</v>
      </c>
      <c r="H6" s="220" t="s">
        <v>217</v>
      </c>
      <c r="I6" s="220" t="s">
        <v>216</v>
      </c>
      <c r="J6" s="220"/>
      <c r="K6" s="293" t="s">
        <v>215</v>
      </c>
    </row>
    <row r="7" spans="1:12" s="6" customFormat="1" ht="12" customHeight="1" x14ac:dyDescent="0.45">
      <c r="A7" s="107"/>
      <c r="B7" s="107"/>
      <c r="C7" s="107"/>
      <c r="D7" s="107"/>
      <c r="E7" s="136" t="s">
        <v>46</v>
      </c>
      <c r="F7" s="221" t="s">
        <v>214</v>
      </c>
      <c r="G7" s="220" t="s">
        <v>213</v>
      </c>
      <c r="H7" s="220" t="s">
        <v>212</v>
      </c>
      <c r="I7" s="220" t="s">
        <v>211</v>
      </c>
      <c r="J7" s="220"/>
      <c r="K7" s="107"/>
    </row>
    <row r="8" spans="1:12" s="219" customFormat="1" ht="17.25" customHeight="1" x14ac:dyDescent="0.2">
      <c r="A8" s="336"/>
      <c r="B8" s="336"/>
      <c r="C8" s="336"/>
      <c r="D8" s="336"/>
      <c r="E8" s="136" t="s">
        <v>40</v>
      </c>
      <c r="F8" s="299" t="s">
        <v>209</v>
      </c>
      <c r="G8" s="220" t="s">
        <v>210</v>
      </c>
      <c r="H8" s="220" t="s">
        <v>210</v>
      </c>
      <c r="I8" s="220" t="s">
        <v>209</v>
      </c>
      <c r="J8" s="220"/>
      <c r="K8" s="336"/>
    </row>
    <row r="9" spans="1:12" s="40" customFormat="1" ht="3" customHeight="1" x14ac:dyDescent="0.45">
      <c r="A9" s="268"/>
      <c r="B9" s="268"/>
      <c r="C9" s="268"/>
      <c r="D9" s="268"/>
      <c r="E9" s="269"/>
      <c r="F9" s="270"/>
      <c r="G9" s="270"/>
      <c r="H9" s="270"/>
      <c r="I9" s="271"/>
      <c r="J9" s="271"/>
      <c r="K9" s="268"/>
    </row>
    <row r="10" spans="1:12" s="40" customFormat="1" ht="15" customHeight="1" x14ac:dyDescent="0.45">
      <c r="A10" s="390" t="s">
        <v>46</v>
      </c>
      <c r="B10" s="390"/>
      <c r="C10" s="390"/>
      <c r="D10" s="391"/>
      <c r="E10" s="280">
        <v>1512</v>
      </c>
      <c r="F10" s="280">
        <v>855</v>
      </c>
      <c r="G10" s="280">
        <v>656</v>
      </c>
      <c r="H10" s="281">
        <v>1</v>
      </c>
      <c r="I10" s="282" t="s">
        <v>5</v>
      </c>
      <c r="J10" s="272"/>
      <c r="K10" s="295" t="s">
        <v>40</v>
      </c>
    </row>
    <row r="11" spans="1:12" s="40" customFormat="1" ht="14.25" customHeight="1" x14ac:dyDescent="0.45">
      <c r="A11" s="293"/>
      <c r="B11" s="150" t="s">
        <v>208</v>
      </c>
      <c r="C11" s="293"/>
      <c r="D11" s="294"/>
      <c r="E11" s="283">
        <v>34</v>
      </c>
      <c r="F11" s="284">
        <v>25</v>
      </c>
      <c r="G11" s="285">
        <v>9</v>
      </c>
      <c r="H11" s="286" t="s">
        <v>5</v>
      </c>
      <c r="I11" s="286" t="s">
        <v>5</v>
      </c>
      <c r="J11" s="272"/>
      <c r="K11" s="273" t="s">
        <v>207</v>
      </c>
    </row>
    <row r="12" spans="1:12" s="40" customFormat="1" ht="14.25" customHeight="1" x14ac:dyDescent="0.45">
      <c r="A12" s="293"/>
      <c r="B12" s="150" t="s">
        <v>206</v>
      </c>
      <c r="C12" s="293"/>
      <c r="D12" s="294"/>
      <c r="E12" s="283">
        <v>3</v>
      </c>
      <c r="F12" s="284">
        <v>3</v>
      </c>
      <c r="G12" s="286"/>
      <c r="H12" s="286" t="s">
        <v>5</v>
      </c>
      <c r="I12" s="286" t="s">
        <v>5</v>
      </c>
      <c r="J12" s="272"/>
      <c r="K12" s="273" t="s">
        <v>205</v>
      </c>
    </row>
    <row r="13" spans="1:12" s="40" customFormat="1" ht="14.25" customHeight="1" x14ac:dyDescent="0.45">
      <c r="A13" s="293"/>
      <c r="B13" s="150" t="s">
        <v>204</v>
      </c>
      <c r="C13" s="293"/>
      <c r="D13" s="294"/>
      <c r="E13" s="283">
        <v>157</v>
      </c>
      <c r="F13" s="284">
        <v>106</v>
      </c>
      <c r="G13" s="285">
        <v>51</v>
      </c>
      <c r="H13" s="286" t="s">
        <v>5</v>
      </c>
      <c r="I13" s="286" t="s">
        <v>5</v>
      </c>
      <c r="J13" s="272"/>
      <c r="K13" s="273" t="s">
        <v>203</v>
      </c>
    </row>
    <row r="14" spans="1:12" s="40" customFormat="1" ht="14.25" customHeight="1" x14ac:dyDescent="0.45">
      <c r="A14" s="293"/>
      <c r="B14" s="150" t="s">
        <v>202</v>
      </c>
      <c r="C14" s="293"/>
      <c r="D14" s="294"/>
      <c r="E14" s="283">
        <v>6</v>
      </c>
      <c r="F14" s="289">
        <v>5</v>
      </c>
      <c r="G14" s="311">
        <v>1</v>
      </c>
      <c r="H14" s="286" t="s">
        <v>5</v>
      </c>
      <c r="I14" s="286" t="s">
        <v>5</v>
      </c>
      <c r="J14" s="272"/>
      <c r="K14" s="273" t="s">
        <v>201</v>
      </c>
    </row>
    <row r="15" spans="1:12" s="40" customFormat="1" ht="14.25" customHeight="1" x14ac:dyDescent="0.45">
      <c r="A15" s="293"/>
      <c r="B15" s="150" t="s">
        <v>200</v>
      </c>
      <c r="C15" s="293"/>
      <c r="D15" s="294"/>
      <c r="E15" s="283"/>
      <c r="F15" s="283"/>
      <c r="G15" s="285"/>
      <c r="H15" s="286"/>
      <c r="I15" s="286"/>
      <c r="J15" s="272"/>
      <c r="K15" s="150" t="s">
        <v>199</v>
      </c>
    </row>
    <row r="16" spans="1:12" s="40" customFormat="1" ht="14.25" customHeight="1" x14ac:dyDescent="0.45">
      <c r="A16" s="293"/>
      <c r="B16" s="150" t="s">
        <v>198</v>
      </c>
      <c r="C16" s="293"/>
      <c r="D16" s="294"/>
      <c r="E16" s="283">
        <v>1</v>
      </c>
      <c r="F16" s="289" t="s">
        <v>5</v>
      </c>
      <c r="G16" s="285">
        <v>1</v>
      </c>
      <c r="H16" s="286" t="s">
        <v>5</v>
      </c>
      <c r="I16" s="286" t="s">
        <v>5</v>
      </c>
      <c r="J16" s="272"/>
      <c r="K16" s="273" t="s">
        <v>197</v>
      </c>
    </row>
    <row r="17" spans="1:11" s="40" customFormat="1" ht="14.25" customHeight="1" x14ac:dyDescent="0.45">
      <c r="A17" s="293"/>
      <c r="B17" s="150" t="s">
        <v>196</v>
      </c>
      <c r="C17" s="293"/>
      <c r="D17" s="294"/>
      <c r="E17" s="283">
        <v>296</v>
      </c>
      <c r="F17" s="283">
        <v>116</v>
      </c>
      <c r="G17" s="287">
        <v>180</v>
      </c>
      <c r="H17" s="286" t="s">
        <v>5</v>
      </c>
      <c r="I17" s="286" t="s">
        <v>5</v>
      </c>
      <c r="J17" s="272"/>
      <c r="K17" s="273" t="s">
        <v>195</v>
      </c>
    </row>
    <row r="18" spans="1:11" s="40" customFormat="1" ht="14.25" customHeight="1" x14ac:dyDescent="0.45">
      <c r="A18" s="150"/>
      <c r="B18" s="150" t="s">
        <v>194</v>
      </c>
      <c r="C18" s="150"/>
      <c r="D18" s="274"/>
      <c r="E18" s="283"/>
      <c r="F18" s="283"/>
      <c r="G18" s="285"/>
      <c r="H18" s="286"/>
      <c r="I18" s="286"/>
      <c r="J18" s="272"/>
      <c r="K18" s="273" t="s">
        <v>193</v>
      </c>
    </row>
    <row r="19" spans="1:11" s="40" customFormat="1" ht="14.25" customHeight="1" x14ac:dyDescent="0.45">
      <c r="A19" s="150"/>
      <c r="B19" s="150" t="s">
        <v>192</v>
      </c>
      <c r="C19" s="150"/>
      <c r="D19" s="274"/>
      <c r="E19" s="283">
        <v>598</v>
      </c>
      <c r="F19" s="283">
        <v>307</v>
      </c>
      <c r="G19" s="287">
        <v>290</v>
      </c>
      <c r="H19" s="286">
        <v>1</v>
      </c>
      <c r="I19" s="286" t="s">
        <v>5</v>
      </c>
      <c r="J19" s="272"/>
      <c r="K19" s="273" t="s">
        <v>191</v>
      </c>
    </row>
    <row r="20" spans="1:11" s="40" customFormat="1" ht="14.25" customHeight="1" x14ac:dyDescent="0.45">
      <c r="A20" s="150"/>
      <c r="B20" s="150" t="s">
        <v>190</v>
      </c>
      <c r="C20" s="150"/>
      <c r="D20" s="274"/>
      <c r="E20" s="283">
        <v>64</v>
      </c>
      <c r="F20" s="283">
        <v>23</v>
      </c>
      <c r="G20" s="287">
        <v>41</v>
      </c>
      <c r="H20" s="286" t="s">
        <v>5</v>
      </c>
      <c r="I20" s="286" t="s">
        <v>5</v>
      </c>
      <c r="J20" s="272"/>
      <c r="K20" s="273" t="s">
        <v>189</v>
      </c>
    </row>
    <row r="21" spans="1:11" s="40" customFormat="1" ht="14.25" customHeight="1" x14ac:dyDescent="0.45">
      <c r="A21" s="150"/>
      <c r="B21" s="150" t="s">
        <v>188</v>
      </c>
      <c r="C21" s="150"/>
      <c r="D21" s="274"/>
      <c r="E21" s="283">
        <v>46</v>
      </c>
      <c r="F21" s="283">
        <v>30</v>
      </c>
      <c r="G21" s="287">
        <v>16</v>
      </c>
      <c r="H21" s="286" t="s">
        <v>5</v>
      </c>
      <c r="I21" s="286" t="s">
        <v>5</v>
      </c>
      <c r="J21" s="272"/>
      <c r="K21" s="273" t="s">
        <v>187</v>
      </c>
    </row>
    <row r="22" spans="1:11" s="40" customFormat="1" ht="14.25" customHeight="1" x14ac:dyDescent="0.45">
      <c r="A22" s="150"/>
      <c r="B22" s="150" t="s">
        <v>186</v>
      </c>
      <c r="C22" s="150"/>
      <c r="D22" s="274"/>
      <c r="E22" s="283">
        <v>20</v>
      </c>
      <c r="F22" s="283">
        <v>17</v>
      </c>
      <c r="G22" s="287">
        <v>3</v>
      </c>
      <c r="H22" s="286" t="s">
        <v>5</v>
      </c>
      <c r="I22" s="286" t="s">
        <v>5</v>
      </c>
      <c r="J22" s="272"/>
      <c r="K22" s="273" t="s">
        <v>185</v>
      </c>
    </row>
    <row r="23" spans="1:11" s="40" customFormat="1" ht="14.25" customHeight="1" x14ac:dyDescent="0.45">
      <c r="A23" s="150"/>
      <c r="B23" s="150" t="s">
        <v>184</v>
      </c>
      <c r="C23" s="150"/>
      <c r="D23" s="274"/>
      <c r="E23" s="283">
        <v>51</v>
      </c>
      <c r="F23" s="283">
        <v>47</v>
      </c>
      <c r="G23" s="287">
        <v>4</v>
      </c>
      <c r="H23" s="286" t="s">
        <v>5</v>
      </c>
      <c r="I23" s="286" t="s">
        <v>5</v>
      </c>
      <c r="J23" s="272"/>
      <c r="K23" s="273" t="s">
        <v>183</v>
      </c>
    </row>
    <row r="24" spans="1:11" s="40" customFormat="1" ht="14.25" customHeight="1" x14ac:dyDescent="0.45">
      <c r="A24" s="150"/>
      <c r="B24" s="150" t="s">
        <v>182</v>
      </c>
      <c r="C24" s="150"/>
      <c r="D24" s="274"/>
      <c r="E24" s="283">
        <v>72</v>
      </c>
      <c r="F24" s="283">
        <v>66</v>
      </c>
      <c r="G24" s="287">
        <v>6</v>
      </c>
      <c r="H24" s="286" t="s">
        <v>5</v>
      </c>
      <c r="I24" s="286" t="s">
        <v>5</v>
      </c>
      <c r="J24" s="272"/>
      <c r="K24" s="273" t="s">
        <v>181</v>
      </c>
    </row>
    <row r="25" spans="1:11" s="40" customFormat="1" ht="14.25" customHeight="1" x14ac:dyDescent="0.45">
      <c r="A25" s="150"/>
      <c r="B25" s="150" t="s">
        <v>180</v>
      </c>
      <c r="C25" s="150"/>
      <c r="D25" s="274"/>
      <c r="E25" s="283">
        <v>56</v>
      </c>
      <c r="F25" s="283">
        <v>38</v>
      </c>
      <c r="G25" s="287">
        <v>18</v>
      </c>
      <c r="H25" s="286" t="s">
        <v>5</v>
      </c>
      <c r="I25" s="286" t="s">
        <v>5</v>
      </c>
      <c r="J25" s="272"/>
      <c r="K25" s="273" t="s">
        <v>179</v>
      </c>
    </row>
    <row r="26" spans="1:11" s="40" customFormat="1" ht="14.25" customHeight="1" x14ac:dyDescent="0.45">
      <c r="A26" s="150"/>
      <c r="B26" s="150" t="s">
        <v>178</v>
      </c>
      <c r="C26" s="150"/>
      <c r="D26" s="274"/>
      <c r="E26" s="283">
        <v>61</v>
      </c>
      <c r="F26" s="283">
        <v>38</v>
      </c>
      <c r="G26" s="287">
        <v>23</v>
      </c>
      <c r="H26" s="286" t="s">
        <v>5</v>
      </c>
      <c r="I26" s="286" t="s">
        <v>5</v>
      </c>
      <c r="J26" s="272"/>
      <c r="K26" s="273" t="s">
        <v>177</v>
      </c>
    </row>
    <row r="27" spans="1:11" s="40" customFormat="1" ht="14.25" customHeight="1" x14ac:dyDescent="0.45">
      <c r="A27" s="150"/>
      <c r="B27" s="150" t="s">
        <v>176</v>
      </c>
      <c r="C27" s="150"/>
      <c r="D27" s="274"/>
      <c r="E27" s="283"/>
      <c r="F27" s="274"/>
      <c r="G27" s="168"/>
      <c r="H27" s="288"/>
      <c r="I27" s="288"/>
      <c r="J27" s="272"/>
      <c r="K27" s="273" t="s">
        <v>175</v>
      </c>
    </row>
    <row r="28" spans="1:11" s="40" customFormat="1" ht="14.25" customHeight="1" x14ac:dyDescent="0.45">
      <c r="A28" s="150"/>
      <c r="B28" s="150" t="s">
        <v>174</v>
      </c>
      <c r="C28" s="150"/>
      <c r="D28" s="274"/>
      <c r="E28" s="289">
        <v>1</v>
      </c>
      <c r="F28" s="289">
        <v>1</v>
      </c>
      <c r="G28" s="286" t="s">
        <v>5</v>
      </c>
      <c r="H28" s="286" t="s">
        <v>5</v>
      </c>
      <c r="I28" s="286" t="s">
        <v>5</v>
      </c>
      <c r="J28" s="272"/>
      <c r="K28" s="273" t="s">
        <v>173</v>
      </c>
    </row>
    <row r="29" spans="1:11" s="40" customFormat="1" ht="14.25" customHeight="1" x14ac:dyDescent="0.45">
      <c r="A29" s="150"/>
      <c r="B29" s="150" t="s">
        <v>172</v>
      </c>
      <c r="C29" s="150"/>
      <c r="D29" s="274"/>
      <c r="E29" s="283">
        <v>13</v>
      </c>
      <c r="F29" s="284">
        <v>8</v>
      </c>
      <c r="G29" s="287">
        <v>5</v>
      </c>
      <c r="H29" s="286" t="s">
        <v>5</v>
      </c>
      <c r="I29" s="286" t="s">
        <v>5</v>
      </c>
      <c r="J29" s="272"/>
      <c r="K29" s="273" t="s">
        <v>171</v>
      </c>
    </row>
    <row r="30" spans="1:11" s="40" customFormat="1" ht="16.5" customHeight="1" x14ac:dyDescent="0.45">
      <c r="A30" s="150"/>
      <c r="B30" s="150" t="s">
        <v>170</v>
      </c>
      <c r="C30" s="150"/>
      <c r="D30" s="274"/>
      <c r="E30" s="283">
        <v>14</v>
      </c>
      <c r="F30" s="284">
        <v>12</v>
      </c>
      <c r="G30" s="287">
        <v>2</v>
      </c>
      <c r="H30" s="286" t="s">
        <v>5</v>
      </c>
      <c r="I30" s="286" t="s">
        <v>5</v>
      </c>
      <c r="J30" s="272"/>
      <c r="K30" s="273" t="s">
        <v>169</v>
      </c>
    </row>
    <row r="31" spans="1:11" s="40" customFormat="1" ht="14.25" customHeight="1" x14ac:dyDescent="0.45">
      <c r="A31" s="150"/>
      <c r="B31" s="150" t="s">
        <v>168</v>
      </c>
      <c r="C31" s="150"/>
      <c r="D31" s="274"/>
      <c r="E31" s="283">
        <v>3</v>
      </c>
      <c r="F31" s="284">
        <v>2</v>
      </c>
      <c r="G31" s="287">
        <v>1</v>
      </c>
      <c r="H31" s="286" t="s">
        <v>5</v>
      </c>
      <c r="I31" s="286" t="s">
        <v>5</v>
      </c>
      <c r="J31" s="272"/>
      <c r="K31" s="273" t="s">
        <v>167</v>
      </c>
    </row>
    <row r="32" spans="1:11" s="40" customFormat="1" ht="14.25" customHeight="1" x14ac:dyDescent="0.45">
      <c r="A32" s="150"/>
      <c r="B32" s="150" t="s">
        <v>166</v>
      </c>
      <c r="C32" s="150"/>
      <c r="D32" s="274"/>
      <c r="E32" s="283"/>
      <c r="F32" s="286"/>
      <c r="G32" s="286"/>
      <c r="H32" s="289"/>
      <c r="I32" s="289"/>
      <c r="J32" s="272"/>
      <c r="K32" s="273" t="s">
        <v>165</v>
      </c>
    </row>
    <row r="33" spans="1:15" s="40" customFormat="1" ht="14.25" customHeight="1" x14ac:dyDescent="0.45">
      <c r="A33" s="150"/>
      <c r="C33" s="150"/>
      <c r="D33" s="274"/>
      <c r="E33" s="283">
        <v>15</v>
      </c>
      <c r="F33" s="286">
        <v>10</v>
      </c>
      <c r="G33" s="286">
        <v>5</v>
      </c>
      <c r="H33" s="286" t="s">
        <v>5</v>
      </c>
      <c r="I33" s="286" t="s">
        <v>5</v>
      </c>
      <c r="J33" s="272"/>
      <c r="K33" s="273" t="s">
        <v>164</v>
      </c>
    </row>
    <row r="34" spans="1:15" s="40" customFormat="1" ht="14.25" customHeight="1" x14ac:dyDescent="0.45">
      <c r="A34" s="150"/>
      <c r="B34" s="150" t="s">
        <v>163</v>
      </c>
      <c r="C34" s="150"/>
      <c r="D34" s="274"/>
      <c r="E34" s="283"/>
      <c r="F34" s="284"/>
      <c r="G34" s="289"/>
      <c r="H34" s="286"/>
      <c r="I34" s="286"/>
      <c r="J34" s="272"/>
      <c r="K34" s="273" t="s">
        <v>227</v>
      </c>
    </row>
    <row r="35" spans="1:15" s="40" customFormat="1" ht="14.25" customHeight="1" x14ac:dyDescent="0.45">
      <c r="A35" s="150"/>
      <c r="B35" s="150" t="s">
        <v>161</v>
      </c>
      <c r="C35" s="150"/>
      <c r="D35" s="274"/>
      <c r="E35" s="283">
        <v>1</v>
      </c>
      <c r="F35" s="284">
        <v>1</v>
      </c>
      <c r="G35" s="286" t="s">
        <v>5</v>
      </c>
      <c r="H35" s="289" t="s">
        <v>5</v>
      </c>
      <c r="I35" s="289" t="s">
        <v>5</v>
      </c>
      <c r="J35" s="272"/>
      <c r="K35" s="273" t="s">
        <v>160</v>
      </c>
    </row>
    <row r="36" spans="1:15" s="40" customFormat="1" ht="14.25" customHeight="1" x14ac:dyDescent="0.45">
      <c r="A36" s="150"/>
      <c r="B36" s="150" t="s">
        <v>159</v>
      </c>
      <c r="C36" s="150"/>
      <c r="D36" s="274"/>
      <c r="E36" s="289" t="s">
        <v>5</v>
      </c>
      <c r="F36" s="289" t="s">
        <v>5</v>
      </c>
      <c r="G36" s="289" t="s">
        <v>5</v>
      </c>
      <c r="H36" s="289" t="s">
        <v>5</v>
      </c>
      <c r="I36" s="289" t="s">
        <v>5</v>
      </c>
      <c r="J36" s="272"/>
      <c r="K36" s="273" t="s">
        <v>158</v>
      </c>
    </row>
    <row r="37" spans="1:15" ht="3" customHeight="1" x14ac:dyDescent="0.5">
      <c r="A37" s="10"/>
      <c r="B37" s="10"/>
      <c r="C37" s="10"/>
      <c r="D37" s="11"/>
      <c r="E37" s="9"/>
      <c r="F37" s="11"/>
      <c r="G37" s="10"/>
      <c r="H37" s="8"/>
      <c r="I37" s="8"/>
      <c r="J37" s="8"/>
      <c r="K37" s="10"/>
      <c r="O37" s="219"/>
    </row>
    <row r="38" spans="1:15" ht="3" customHeight="1" x14ac:dyDescent="0.5"/>
    <row r="39" spans="1:15" x14ac:dyDescent="0.5">
      <c r="A39" s="4"/>
      <c r="B39" s="5" t="s">
        <v>2</v>
      </c>
      <c r="C39" s="5"/>
      <c r="D39" s="5"/>
      <c r="E39" s="5"/>
      <c r="F39" s="6"/>
      <c r="G39" s="5" t="s">
        <v>226</v>
      </c>
      <c r="H39" s="4"/>
      <c r="I39" s="4"/>
      <c r="J39" s="4"/>
      <c r="K39" s="4"/>
    </row>
    <row r="40" spans="1:15" x14ac:dyDescent="0.5">
      <c r="B40" s="5" t="s">
        <v>225</v>
      </c>
      <c r="C40" s="5"/>
      <c r="D40" s="4"/>
      <c r="E40" s="4"/>
      <c r="F40" s="4"/>
      <c r="G40" s="5" t="s">
        <v>224</v>
      </c>
      <c r="H40" s="4"/>
    </row>
  </sheetData>
  <mergeCells count="4">
    <mergeCell ref="E4:I4"/>
    <mergeCell ref="A5:D5"/>
    <mergeCell ref="A6:D6"/>
    <mergeCell ref="A10:D10"/>
  </mergeCells>
  <pageMargins left="0.55118110236220474" right="0.35433070866141736" top="0.59055118110236227" bottom="0" header="0.51181102362204722" footer="0.51181102362204722"/>
  <pageSetup paperSize="9" scale="90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5"/>
  <sheetViews>
    <sheetView showGridLines="0" topLeftCell="J1" zoomScale="80" zoomScaleNormal="80" workbookViewId="0">
      <selection activeCell="N2" sqref="N2"/>
    </sheetView>
  </sheetViews>
  <sheetFormatPr defaultColWidth="8.75" defaultRowHeight="18.75" x14ac:dyDescent="0.2"/>
  <cols>
    <col min="1" max="1" width="1.25" style="74" customWidth="1"/>
    <col min="2" max="2" width="1.375" style="74" customWidth="1"/>
    <col min="3" max="3" width="4.25" style="74" customWidth="1"/>
    <col min="4" max="4" width="3.75" style="74" customWidth="1"/>
    <col min="5" max="5" width="3.875" style="74" customWidth="1"/>
    <col min="6" max="6" width="9.5" style="74" customWidth="1"/>
    <col min="7" max="7" width="1.875" style="74" customWidth="1"/>
    <col min="8" max="8" width="10.25" style="74" customWidth="1"/>
    <col min="9" max="9" width="3.25" style="74" customWidth="1"/>
    <col min="10" max="10" width="9.75" style="74" customWidth="1"/>
    <col min="11" max="11" width="2.25" style="74" customWidth="1"/>
    <col min="12" max="12" width="8.625" style="74" customWidth="1"/>
    <col min="13" max="13" width="2.375" style="74" customWidth="1"/>
    <col min="14" max="14" width="9.125" style="74" customWidth="1"/>
    <col min="15" max="15" width="2.625" style="74" customWidth="1"/>
    <col min="16" max="16" width="9.5" style="74" customWidth="1"/>
    <col min="17" max="17" width="1.75" style="74" customWidth="1"/>
    <col min="18" max="18" width="9.375" style="74" customWidth="1"/>
    <col min="19" max="19" width="1.375" style="74" customWidth="1"/>
    <col min="20" max="20" width="11.75" style="74" customWidth="1"/>
    <col min="21" max="21" width="1.875" style="74" customWidth="1"/>
    <col min="22" max="23" width="1.75" style="74" customWidth="1"/>
    <col min="24" max="24" width="8.75" style="74" customWidth="1"/>
    <col min="25" max="25" width="6.75" style="74" customWidth="1"/>
    <col min="26" max="26" width="2.75" style="74" customWidth="1"/>
    <col min="27" max="16384" width="8.75" style="74"/>
  </cols>
  <sheetData>
    <row r="1" spans="1:21" s="98" customFormat="1" ht="21.75" x14ac:dyDescent="0.5">
      <c r="B1" s="98" t="s">
        <v>150</v>
      </c>
      <c r="D1" s="99"/>
      <c r="E1" s="100" t="s">
        <v>357</v>
      </c>
    </row>
    <row r="2" spans="1:21" s="98" customFormat="1" ht="21.75" x14ac:dyDescent="0.5">
      <c r="B2" s="32" t="s">
        <v>149</v>
      </c>
      <c r="D2" s="99"/>
      <c r="E2" s="98" t="s">
        <v>358</v>
      </c>
    </row>
    <row r="3" spans="1:21" s="96" customFormat="1" ht="6" customHeight="1" x14ac:dyDescent="0.2">
      <c r="A3" s="97"/>
    </row>
    <row r="4" spans="1:21" s="76" customFormat="1" ht="18" customHeight="1" x14ac:dyDescent="0.2">
      <c r="A4" s="94"/>
      <c r="B4" s="95"/>
      <c r="C4" s="95"/>
      <c r="D4" s="95"/>
      <c r="E4" s="95"/>
      <c r="F4" s="413" t="s">
        <v>148</v>
      </c>
      <c r="G4" s="414"/>
      <c r="H4" s="414"/>
      <c r="I4" s="414"/>
      <c r="J4" s="414"/>
      <c r="K4" s="414"/>
      <c r="L4" s="414"/>
      <c r="M4" s="414"/>
      <c r="N4" s="414"/>
      <c r="O4" s="415"/>
      <c r="P4" s="413" t="s">
        <v>147</v>
      </c>
      <c r="Q4" s="414"/>
      <c r="R4" s="414"/>
      <c r="S4" s="414"/>
      <c r="T4" s="414"/>
      <c r="U4" s="414"/>
    </row>
    <row r="5" spans="1:21" s="76" customFormat="1" ht="18" customHeight="1" x14ac:dyDescent="0.2">
      <c r="A5" s="93"/>
      <c r="B5" s="93"/>
      <c r="C5" s="93"/>
      <c r="D5" s="93"/>
      <c r="E5" s="93"/>
      <c r="F5" s="418" t="s">
        <v>146</v>
      </c>
      <c r="G5" s="419"/>
      <c r="H5" s="419"/>
      <c r="I5" s="419"/>
      <c r="J5" s="419"/>
      <c r="K5" s="419"/>
      <c r="L5" s="419"/>
      <c r="M5" s="419"/>
      <c r="N5" s="419"/>
      <c r="O5" s="420"/>
      <c r="P5" s="416" t="s">
        <v>145</v>
      </c>
      <c r="Q5" s="417"/>
      <c r="R5" s="417"/>
      <c r="S5" s="417"/>
      <c r="T5" s="417"/>
      <c r="U5" s="417"/>
    </row>
    <row r="6" spans="1:21" s="76" customFormat="1" ht="18" customHeight="1" x14ac:dyDescent="0.2">
      <c r="A6" s="93"/>
      <c r="B6" s="93"/>
      <c r="C6" s="93"/>
      <c r="D6" s="93"/>
      <c r="E6" s="93"/>
      <c r="F6" s="408"/>
      <c r="G6" s="409"/>
      <c r="H6" s="401" t="s">
        <v>144</v>
      </c>
      <c r="I6" s="401"/>
      <c r="J6" s="408" t="s">
        <v>143</v>
      </c>
      <c r="K6" s="409"/>
      <c r="L6" s="396"/>
      <c r="M6" s="396"/>
      <c r="N6" s="421"/>
      <c r="O6" s="422"/>
      <c r="P6" s="394"/>
      <c r="Q6" s="396"/>
      <c r="R6" s="408"/>
      <c r="S6" s="409"/>
      <c r="T6" s="401" t="s">
        <v>142</v>
      </c>
      <c r="U6" s="401"/>
    </row>
    <row r="7" spans="1:21" s="76" customFormat="1" ht="18" customHeight="1" x14ac:dyDescent="0.2">
      <c r="A7" s="94"/>
      <c r="B7" s="93"/>
      <c r="C7" s="93"/>
      <c r="D7" s="93"/>
      <c r="E7" s="93"/>
      <c r="F7" s="394"/>
      <c r="G7" s="395"/>
      <c r="H7" s="401" t="s">
        <v>141</v>
      </c>
      <c r="I7" s="401"/>
      <c r="J7" s="394" t="s">
        <v>140</v>
      </c>
      <c r="K7" s="395"/>
      <c r="L7" s="396"/>
      <c r="M7" s="396"/>
      <c r="N7" s="392"/>
      <c r="O7" s="393"/>
      <c r="P7" s="394"/>
      <c r="Q7" s="396"/>
      <c r="R7" s="394"/>
      <c r="S7" s="395"/>
      <c r="T7" s="401" t="s">
        <v>121</v>
      </c>
      <c r="U7" s="401"/>
    </row>
    <row r="8" spans="1:21" s="76" customFormat="1" ht="18" customHeight="1" x14ac:dyDescent="0.2">
      <c r="A8" s="397" t="s">
        <v>139</v>
      </c>
      <c r="B8" s="397"/>
      <c r="C8" s="397"/>
      <c r="D8" s="397"/>
      <c r="E8" s="398"/>
      <c r="F8" s="394"/>
      <c r="G8" s="395"/>
      <c r="H8" s="401" t="s">
        <v>138</v>
      </c>
      <c r="I8" s="401"/>
      <c r="J8" s="394" t="s">
        <v>137</v>
      </c>
      <c r="K8" s="395"/>
      <c r="L8" s="394"/>
      <c r="M8" s="395"/>
      <c r="N8" s="392" t="s">
        <v>136</v>
      </c>
      <c r="O8" s="393"/>
      <c r="P8" s="394"/>
      <c r="Q8" s="396"/>
      <c r="R8" s="394"/>
      <c r="S8" s="395"/>
      <c r="T8" s="401" t="s">
        <v>135</v>
      </c>
      <c r="U8" s="401"/>
    </row>
    <row r="9" spans="1:21" s="76" customFormat="1" ht="18" customHeight="1" x14ac:dyDescent="0.2">
      <c r="A9" s="399" t="s">
        <v>134</v>
      </c>
      <c r="B9" s="399"/>
      <c r="C9" s="399"/>
      <c r="D9" s="399"/>
      <c r="E9" s="400"/>
      <c r="F9" s="394"/>
      <c r="G9" s="395"/>
      <c r="H9" s="401" t="s">
        <v>133</v>
      </c>
      <c r="I9" s="401"/>
      <c r="J9" s="394" t="s">
        <v>132</v>
      </c>
      <c r="K9" s="395"/>
      <c r="L9" s="396" t="s">
        <v>131</v>
      </c>
      <c r="M9" s="396"/>
      <c r="N9" s="392" t="s">
        <v>130</v>
      </c>
      <c r="O9" s="393"/>
      <c r="P9" s="394" t="s">
        <v>129</v>
      </c>
      <c r="Q9" s="395"/>
      <c r="R9" s="394" t="s">
        <v>128</v>
      </c>
      <c r="S9" s="395"/>
      <c r="T9" s="401" t="s">
        <v>127</v>
      </c>
      <c r="U9" s="401"/>
    </row>
    <row r="10" spans="1:21" s="76" customFormat="1" ht="18" customHeight="1" x14ac:dyDescent="0.2">
      <c r="A10" s="93"/>
      <c r="B10" s="93"/>
      <c r="C10" s="93"/>
      <c r="D10" s="93"/>
      <c r="E10" s="93"/>
      <c r="F10" s="394" t="s">
        <v>126</v>
      </c>
      <c r="G10" s="395"/>
      <c r="H10" s="401" t="s">
        <v>125</v>
      </c>
      <c r="I10" s="401"/>
      <c r="J10" s="394" t="s">
        <v>124</v>
      </c>
      <c r="K10" s="395"/>
      <c r="L10" s="394" t="s">
        <v>123</v>
      </c>
      <c r="M10" s="395"/>
      <c r="N10" s="392" t="s">
        <v>122</v>
      </c>
      <c r="O10" s="393"/>
      <c r="P10" s="394" t="s">
        <v>121</v>
      </c>
      <c r="Q10" s="395"/>
      <c r="R10" s="394" t="s">
        <v>120</v>
      </c>
      <c r="S10" s="395"/>
      <c r="T10" s="401" t="s">
        <v>106</v>
      </c>
      <c r="U10" s="401"/>
    </row>
    <row r="11" spans="1:21" s="76" customFormat="1" ht="18" customHeight="1" x14ac:dyDescent="0.2">
      <c r="A11" s="93"/>
      <c r="B11" s="93"/>
      <c r="C11" s="93"/>
      <c r="D11" s="93"/>
      <c r="E11" s="93"/>
      <c r="F11" s="394" t="s">
        <v>120</v>
      </c>
      <c r="G11" s="395"/>
      <c r="H11" s="401" t="s">
        <v>119</v>
      </c>
      <c r="I11" s="401"/>
      <c r="J11" s="394" t="s">
        <v>118</v>
      </c>
      <c r="K11" s="395"/>
      <c r="L11" s="394" t="s">
        <v>117</v>
      </c>
      <c r="M11" s="395"/>
      <c r="N11" s="392" t="s">
        <v>116</v>
      </c>
      <c r="O11" s="393"/>
      <c r="P11" s="394" t="s">
        <v>115</v>
      </c>
      <c r="Q11" s="395"/>
      <c r="R11" s="394" t="s">
        <v>114</v>
      </c>
      <c r="S11" s="395"/>
      <c r="T11" s="401" t="s">
        <v>113</v>
      </c>
      <c r="U11" s="401"/>
    </row>
    <row r="12" spans="1:21" s="76" customFormat="1" ht="18" customHeight="1" x14ac:dyDescent="0.2">
      <c r="A12" s="93"/>
      <c r="B12" s="93"/>
      <c r="C12" s="93"/>
      <c r="D12" s="93"/>
      <c r="E12" s="93"/>
      <c r="F12" s="394" t="s">
        <v>112</v>
      </c>
      <c r="G12" s="395"/>
      <c r="H12" s="396" t="s">
        <v>111</v>
      </c>
      <c r="I12" s="396"/>
      <c r="J12" s="394" t="s">
        <v>110</v>
      </c>
      <c r="K12" s="395"/>
      <c r="L12" s="394" t="s">
        <v>109</v>
      </c>
      <c r="M12" s="395"/>
      <c r="N12" s="392" t="s">
        <v>108</v>
      </c>
      <c r="O12" s="393"/>
      <c r="P12" s="394" t="s">
        <v>107</v>
      </c>
      <c r="Q12" s="395"/>
      <c r="R12" s="394" t="s">
        <v>106</v>
      </c>
      <c r="S12" s="395"/>
      <c r="T12" s="401" t="s">
        <v>105</v>
      </c>
      <c r="U12" s="401"/>
    </row>
    <row r="13" spans="1:21" s="76" customFormat="1" ht="18" customHeight="1" x14ac:dyDescent="0.2">
      <c r="A13" s="92"/>
      <c r="B13" s="92"/>
      <c r="C13" s="92"/>
      <c r="D13" s="92"/>
      <c r="E13" s="92"/>
      <c r="F13" s="403" t="s">
        <v>104</v>
      </c>
      <c r="G13" s="404"/>
      <c r="H13" s="412" t="s">
        <v>102</v>
      </c>
      <c r="I13" s="412"/>
      <c r="J13" s="403" t="s">
        <v>103</v>
      </c>
      <c r="K13" s="404"/>
      <c r="L13" s="403" t="s">
        <v>102</v>
      </c>
      <c r="M13" s="404"/>
      <c r="N13" s="410" t="s">
        <v>101</v>
      </c>
      <c r="O13" s="411"/>
      <c r="P13" s="403" t="s">
        <v>102</v>
      </c>
      <c r="Q13" s="404"/>
      <c r="R13" s="403" t="s">
        <v>102</v>
      </c>
      <c r="S13" s="404"/>
      <c r="T13" s="423" t="s">
        <v>101</v>
      </c>
      <c r="U13" s="423"/>
    </row>
    <row r="14" spans="1:21" s="87" customFormat="1" ht="4.5" customHeight="1" x14ac:dyDescent="0.2">
      <c r="A14" s="405"/>
      <c r="B14" s="405"/>
      <c r="C14" s="405"/>
      <c r="D14" s="405"/>
      <c r="E14" s="405"/>
      <c r="F14" s="86"/>
      <c r="G14" s="90"/>
      <c r="H14" s="89"/>
      <c r="I14" s="88"/>
      <c r="J14" s="91"/>
      <c r="K14" s="90"/>
      <c r="L14" s="89"/>
      <c r="M14" s="88"/>
      <c r="N14" s="91"/>
      <c r="O14" s="90"/>
      <c r="P14" s="91"/>
      <c r="Q14" s="88"/>
      <c r="R14" s="91"/>
      <c r="S14" s="90"/>
      <c r="T14" s="89"/>
      <c r="U14" s="88"/>
    </row>
    <row r="15" spans="1:21" s="76" customFormat="1" ht="24.75" hidden="1" customHeight="1" x14ac:dyDescent="0.2">
      <c r="A15" s="406" t="s">
        <v>100</v>
      </c>
      <c r="B15" s="406"/>
      <c r="C15" s="406"/>
      <c r="D15" s="406"/>
      <c r="E15" s="407"/>
      <c r="F15" s="86">
        <v>189</v>
      </c>
      <c r="G15" s="84"/>
      <c r="H15" s="82">
        <v>154</v>
      </c>
      <c r="I15" s="82"/>
      <c r="J15" s="85">
        <v>48</v>
      </c>
      <c r="K15" s="84"/>
      <c r="L15" s="82">
        <v>1</v>
      </c>
      <c r="M15" s="82"/>
      <c r="N15" s="85">
        <v>1</v>
      </c>
      <c r="O15" s="84"/>
      <c r="P15" s="85">
        <v>40</v>
      </c>
      <c r="Q15" s="82"/>
      <c r="R15" s="85">
        <v>17</v>
      </c>
      <c r="S15" s="84"/>
      <c r="T15" s="83" t="s">
        <v>5</v>
      </c>
      <c r="U15" s="82"/>
    </row>
    <row r="16" spans="1:21" s="76" customFormat="1" ht="24.75" hidden="1" customHeight="1" x14ac:dyDescent="0.2">
      <c r="A16" s="406" t="s">
        <v>99</v>
      </c>
      <c r="B16" s="406"/>
      <c r="C16" s="406"/>
      <c r="D16" s="406"/>
      <c r="E16" s="407"/>
      <c r="F16" s="86">
        <v>189</v>
      </c>
      <c r="G16" s="84"/>
      <c r="H16" s="82">
        <v>154</v>
      </c>
      <c r="I16" s="82"/>
      <c r="J16" s="85">
        <v>48</v>
      </c>
      <c r="K16" s="84"/>
      <c r="L16" s="82">
        <v>1</v>
      </c>
      <c r="M16" s="82"/>
      <c r="N16" s="85">
        <v>1</v>
      </c>
      <c r="O16" s="84"/>
      <c r="P16" s="85">
        <v>40</v>
      </c>
      <c r="Q16" s="82"/>
      <c r="R16" s="85">
        <v>18</v>
      </c>
      <c r="S16" s="84"/>
      <c r="T16" s="83" t="s">
        <v>5</v>
      </c>
      <c r="U16" s="82"/>
    </row>
    <row r="17" spans="1:22" s="266" customFormat="1" ht="25.15" customHeight="1" x14ac:dyDescent="0.45">
      <c r="A17" s="402" t="s">
        <v>98</v>
      </c>
      <c r="B17" s="402"/>
      <c r="C17" s="402"/>
      <c r="D17" s="402"/>
      <c r="E17" s="372"/>
      <c r="F17" s="261">
        <v>189</v>
      </c>
      <c r="G17" s="262"/>
      <c r="H17" s="263">
        <v>154</v>
      </c>
      <c r="I17" s="263"/>
      <c r="J17" s="301">
        <v>48</v>
      </c>
      <c r="K17" s="262"/>
      <c r="L17" s="263">
        <v>1</v>
      </c>
      <c r="M17" s="263"/>
      <c r="N17" s="264">
        <v>1</v>
      </c>
      <c r="O17" s="262"/>
      <c r="P17" s="264">
        <v>40</v>
      </c>
      <c r="Q17" s="263"/>
      <c r="R17" s="264">
        <v>18</v>
      </c>
      <c r="S17" s="262"/>
      <c r="T17" s="265" t="s">
        <v>5</v>
      </c>
      <c r="U17" s="263"/>
    </row>
    <row r="18" spans="1:22" s="266" customFormat="1" ht="25.15" customHeight="1" x14ac:dyDescent="0.45">
      <c r="A18" s="402" t="s">
        <v>97</v>
      </c>
      <c r="B18" s="402"/>
      <c r="C18" s="402"/>
      <c r="D18" s="402"/>
      <c r="E18" s="372"/>
      <c r="F18" s="261">
        <v>189</v>
      </c>
      <c r="G18" s="262"/>
      <c r="H18" s="263">
        <v>72</v>
      </c>
      <c r="I18" s="263"/>
      <c r="J18" s="301">
        <v>40</v>
      </c>
      <c r="K18" s="262"/>
      <c r="L18" s="265">
        <v>2</v>
      </c>
      <c r="M18" s="265"/>
      <c r="N18" s="301">
        <v>1</v>
      </c>
      <c r="O18" s="262"/>
      <c r="P18" s="264">
        <v>35</v>
      </c>
      <c r="Q18" s="263"/>
      <c r="R18" s="264">
        <v>12</v>
      </c>
      <c r="S18" s="262"/>
      <c r="T18" s="265" t="s">
        <v>5</v>
      </c>
      <c r="U18" s="263"/>
    </row>
    <row r="19" spans="1:22" s="266" customFormat="1" ht="25.15" customHeight="1" x14ac:dyDescent="0.45">
      <c r="A19" s="402" t="s">
        <v>96</v>
      </c>
      <c r="B19" s="402"/>
      <c r="C19" s="402"/>
      <c r="D19" s="402"/>
      <c r="E19" s="372"/>
      <c r="F19" s="261">
        <v>189</v>
      </c>
      <c r="G19" s="262"/>
      <c r="H19" s="263">
        <v>72</v>
      </c>
      <c r="I19" s="263"/>
      <c r="J19" s="301">
        <v>40</v>
      </c>
      <c r="K19" s="262"/>
      <c r="L19" s="265">
        <v>2</v>
      </c>
      <c r="M19" s="265"/>
      <c r="N19" s="301">
        <v>1</v>
      </c>
      <c r="O19" s="262"/>
      <c r="P19" s="264">
        <v>35</v>
      </c>
      <c r="Q19" s="263"/>
      <c r="R19" s="264">
        <v>12</v>
      </c>
      <c r="S19" s="262"/>
      <c r="T19" s="265" t="s">
        <v>5</v>
      </c>
      <c r="U19" s="263"/>
    </row>
    <row r="20" spans="1:22" s="266" customFormat="1" ht="25.15" customHeight="1" x14ac:dyDescent="0.45">
      <c r="A20" s="402" t="s">
        <v>95</v>
      </c>
      <c r="B20" s="402"/>
      <c r="C20" s="402"/>
      <c r="D20" s="402"/>
      <c r="E20" s="372"/>
      <c r="F20" s="261">
        <v>329</v>
      </c>
      <c r="G20" s="262"/>
      <c r="H20" s="263">
        <v>119</v>
      </c>
      <c r="I20" s="263"/>
      <c r="J20" s="301">
        <v>50</v>
      </c>
      <c r="K20" s="262"/>
      <c r="L20" s="265">
        <v>0</v>
      </c>
      <c r="M20" s="265"/>
      <c r="N20" s="301">
        <v>2</v>
      </c>
      <c r="O20" s="262"/>
      <c r="P20" s="264">
        <v>51</v>
      </c>
      <c r="Q20" s="263"/>
      <c r="R20" s="264">
        <v>19</v>
      </c>
      <c r="S20" s="262"/>
      <c r="T20" s="265" t="s">
        <v>5</v>
      </c>
      <c r="U20" s="263"/>
    </row>
    <row r="21" spans="1:22" s="266" customFormat="1" ht="25.15" customHeight="1" x14ac:dyDescent="0.45">
      <c r="A21" s="402" t="s">
        <v>94</v>
      </c>
      <c r="B21" s="402"/>
      <c r="C21" s="402"/>
      <c r="D21" s="402"/>
      <c r="E21" s="372"/>
      <c r="F21" s="261">
        <v>327</v>
      </c>
      <c r="G21" s="262"/>
      <c r="H21" s="301" t="s">
        <v>5</v>
      </c>
      <c r="I21" s="263"/>
      <c r="J21" s="301" t="s">
        <v>5</v>
      </c>
      <c r="K21" s="262"/>
      <c r="L21" s="265" t="s">
        <v>5</v>
      </c>
      <c r="M21" s="265"/>
      <c r="N21" s="301" t="s">
        <v>5</v>
      </c>
      <c r="O21" s="262"/>
      <c r="P21" s="264">
        <v>2</v>
      </c>
      <c r="Q21" s="263"/>
      <c r="R21" s="264">
        <v>15</v>
      </c>
      <c r="S21" s="262"/>
      <c r="T21" s="265" t="s">
        <v>5</v>
      </c>
      <c r="U21" s="263"/>
    </row>
    <row r="22" spans="1:22" s="267" customFormat="1" ht="25.15" customHeight="1" x14ac:dyDescent="0.45">
      <c r="A22" s="402" t="s">
        <v>356</v>
      </c>
      <c r="B22" s="402"/>
      <c r="C22" s="402"/>
      <c r="D22" s="402"/>
      <c r="E22" s="372"/>
      <c r="F22" s="261">
        <v>343</v>
      </c>
      <c r="G22" s="262"/>
      <c r="H22" s="264">
        <v>0</v>
      </c>
      <c r="I22" s="263"/>
      <c r="J22" s="301">
        <v>2</v>
      </c>
      <c r="K22" s="262"/>
      <c r="L22" s="265">
        <v>1</v>
      </c>
      <c r="M22" s="265"/>
      <c r="N22" s="301" t="s">
        <v>5</v>
      </c>
      <c r="O22" s="262"/>
      <c r="P22" s="264">
        <v>3</v>
      </c>
      <c r="Q22" s="263"/>
      <c r="R22" s="300">
        <v>16</v>
      </c>
      <c r="S22" s="262"/>
      <c r="T22" s="265" t="s">
        <v>5</v>
      </c>
      <c r="U22" s="263"/>
      <c r="V22" s="266"/>
    </row>
    <row r="23" spans="1:22" s="76" customFormat="1" ht="3" customHeight="1" x14ac:dyDescent="0.2">
      <c r="A23" s="81"/>
      <c r="B23" s="81"/>
      <c r="C23" s="81"/>
      <c r="D23" s="81"/>
      <c r="E23" s="81"/>
      <c r="F23" s="81"/>
      <c r="G23" s="81"/>
      <c r="H23" s="81"/>
      <c r="I23" s="81"/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80"/>
      <c r="U23" s="74"/>
      <c r="V23" s="74"/>
    </row>
    <row r="24" spans="1:22" s="76" customFormat="1" ht="18" customHeight="1" x14ac:dyDescent="0.45">
      <c r="A24" s="75"/>
      <c r="B24" s="75"/>
      <c r="C24" s="79" t="s">
        <v>93</v>
      </c>
      <c r="D24" s="75" t="s">
        <v>92</v>
      </c>
      <c r="E24" s="75"/>
      <c r="F24" s="75"/>
      <c r="G24" s="77"/>
      <c r="H24" s="77"/>
      <c r="I24" s="77"/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78"/>
    </row>
    <row r="25" spans="1:22" s="76" customFormat="1" ht="18" customHeight="1" x14ac:dyDescent="0.45">
      <c r="A25" s="75"/>
      <c r="B25" s="75"/>
      <c r="C25" s="79" t="s">
        <v>91</v>
      </c>
      <c r="D25" s="75" t="s">
        <v>90</v>
      </c>
      <c r="E25" s="75"/>
      <c r="F25" s="75"/>
      <c r="G25" s="77"/>
      <c r="H25" s="77"/>
      <c r="I25" s="77"/>
      <c r="J25" s="77"/>
      <c r="K25" s="77"/>
      <c r="L25" s="77"/>
      <c r="M25" s="77"/>
      <c r="N25" s="77"/>
      <c r="O25" s="77"/>
      <c r="P25" s="78"/>
      <c r="Q25" s="78"/>
    </row>
  </sheetData>
  <mergeCells count="79">
    <mergeCell ref="T13:U13"/>
    <mergeCell ref="T10:U10"/>
    <mergeCell ref="T12:U12"/>
    <mergeCell ref="R13:S13"/>
    <mergeCell ref="T9:U9"/>
    <mergeCell ref="R11:S11"/>
    <mergeCell ref="R10:S10"/>
    <mergeCell ref="T11:U11"/>
    <mergeCell ref="R9:S9"/>
    <mergeCell ref="R12:S12"/>
    <mergeCell ref="P4:U4"/>
    <mergeCell ref="F4:O4"/>
    <mergeCell ref="T8:U8"/>
    <mergeCell ref="P6:Q6"/>
    <mergeCell ref="P7:Q7"/>
    <mergeCell ref="P5:U5"/>
    <mergeCell ref="T6:U6"/>
    <mergeCell ref="T7:U7"/>
    <mergeCell ref="R6:S6"/>
    <mergeCell ref="R7:S7"/>
    <mergeCell ref="F5:O5"/>
    <mergeCell ref="N7:O7"/>
    <mergeCell ref="L7:M7"/>
    <mergeCell ref="L6:M6"/>
    <mergeCell ref="N6:O6"/>
    <mergeCell ref="F6:G6"/>
    <mergeCell ref="F7:G7"/>
    <mergeCell ref="J7:K7"/>
    <mergeCell ref="J6:K6"/>
    <mergeCell ref="P13:Q13"/>
    <mergeCell ref="N13:O13"/>
    <mergeCell ref="H13:I13"/>
    <mergeCell ref="J13:K13"/>
    <mergeCell ref="N9:O9"/>
    <mergeCell ref="L13:M13"/>
    <mergeCell ref="J12:K12"/>
    <mergeCell ref="H12:I12"/>
    <mergeCell ref="H11:I11"/>
    <mergeCell ref="L10:M10"/>
    <mergeCell ref="P12:Q12"/>
    <mergeCell ref="N12:O12"/>
    <mergeCell ref="N8:O8"/>
    <mergeCell ref="J8:K8"/>
    <mergeCell ref="H6:I6"/>
    <mergeCell ref="H8:I8"/>
    <mergeCell ref="L8:M8"/>
    <mergeCell ref="H7:I7"/>
    <mergeCell ref="J9:K9"/>
    <mergeCell ref="L9:M9"/>
    <mergeCell ref="H9:I9"/>
    <mergeCell ref="L12:M12"/>
    <mergeCell ref="F11:G11"/>
    <mergeCell ref="A22:E22"/>
    <mergeCell ref="F12:G12"/>
    <mergeCell ref="F13:G13"/>
    <mergeCell ref="A20:E20"/>
    <mergeCell ref="A14:E14"/>
    <mergeCell ref="A15:E15"/>
    <mergeCell ref="A16:E16"/>
    <mergeCell ref="A17:E17"/>
    <mergeCell ref="A18:E18"/>
    <mergeCell ref="A19:E19"/>
    <mergeCell ref="A21:E21"/>
    <mergeCell ref="N11:O11"/>
    <mergeCell ref="R8:S8"/>
    <mergeCell ref="P8:Q8"/>
    <mergeCell ref="F10:G10"/>
    <mergeCell ref="A8:E8"/>
    <mergeCell ref="A9:E9"/>
    <mergeCell ref="H10:I10"/>
    <mergeCell ref="P9:Q9"/>
    <mergeCell ref="N10:O10"/>
    <mergeCell ref="J10:K10"/>
    <mergeCell ref="P10:Q10"/>
    <mergeCell ref="J11:K11"/>
    <mergeCell ref="L11:M11"/>
    <mergeCell ref="P11:Q11"/>
    <mergeCell ref="F9:G9"/>
    <mergeCell ref="F8:G8"/>
  </mergeCells>
  <printOptions gridLinesSet="0"/>
  <pageMargins left="0.78740157480314965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41"/>
  <sheetViews>
    <sheetView showGridLines="0" zoomScale="80" zoomScaleNormal="80" workbookViewId="0">
      <selection activeCell="O17" sqref="O17"/>
    </sheetView>
  </sheetViews>
  <sheetFormatPr defaultColWidth="9" defaultRowHeight="18.75" x14ac:dyDescent="0.45"/>
  <cols>
    <col min="1" max="1" width="1.125" style="106" customWidth="1"/>
    <col min="2" max="2" width="0.875" style="106" customWidth="1"/>
    <col min="3" max="3" width="2.75" style="106" customWidth="1"/>
    <col min="4" max="4" width="4.625" style="106" customWidth="1"/>
    <col min="5" max="5" width="16.875" style="106" customWidth="1"/>
    <col min="6" max="6" width="9.75" style="106" customWidth="1"/>
    <col min="7" max="7" width="6.75" style="106" customWidth="1"/>
    <col min="8" max="8" width="0.875" style="106" customWidth="1"/>
    <col min="9" max="9" width="6.75" style="106" customWidth="1"/>
    <col min="10" max="10" width="0.875" style="106" customWidth="1"/>
    <col min="11" max="11" width="6.75" style="106" customWidth="1"/>
    <col min="12" max="12" width="0.875" style="106" customWidth="1"/>
    <col min="13" max="13" width="7" style="106" customWidth="1"/>
    <col min="14" max="14" width="0.875" style="106" customWidth="1"/>
    <col min="15" max="15" width="6.875" style="106" customWidth="1"/>
    <col min="16" max="16" width="0.875" style="106" customWidth="1"/>
    <col min="17" max="17" width="6.75" style="106" customWidth="1"/>
    <col min="18" max="18" width="0.875" style="106" customWidth="1"/>
    <col min="19" max="19" width="6.875" style="107" customWidth="1"/>
    <col min="20" max="20" width="0.875" style="107" customWidth="1"/>
    <col min="21" max="21" width="6.75" style="107" customWidth="1"/>
    <col min="22" max="22" width="0.875" style="107" customWidth="1"/>
    <col min="23" max="23" width="6.75" style="107" customWidth="1"/>
    <col min="24" max="24" width="2.75" style="107" customWidth="1"/>
    <col min="25" max="25" width="1.25" style="107" customWidth="1"/>
    <col min="26" max="26" width="0.75" style="107" customWidth="1"/>
    <col min="27" max="27" width="0.875" style="106" customWidth="1"/>
    <col min="28" max="28" width="26.875" style="106" customWidth="1"/>
    <col min="29" max="29" width="2" style="106" customWidth="1"/>
    <col min="30" max="30" width="0.75" style="107" customWidth="1"/>
    <col min="31" max="31" width="6.875" style="106" customWidth="1"/>
    <col min="32" max="32" width="9" style="106" customWidth="1"/>
    <col min="33" max="16384" width="9" style="106"/>
  </cols>
  <sheetData>
    <row r="1" spans="1:34" s="145" customFormat="1" ht="21.75" customHeight="1" x14ac:dyDescent="0.5">
      <c r="A1" s="149" t="s">
        <v>354</v>
      </c>
      <c r="D1" s="148"/>
      <c r="E1" s="149" t="s">
        <v>370</v>
      </c>
      <c r="S1" s="146"/>
      <c r="T1" s="146"/>
      <c r="U1" s="146"/>
      <c r="V1" s="146"/>
      <c r="W1" s="146"/>
      <c r="X1" s="146"/>
      <c r="Y1" s="146"/>
      <c r="Z1" s="146"/>
      <c r="AD1" s="146"/>
    </row>
    <row r="2" spans="1:34" s="145" customFormat="1" ht="18.75" customHeight="1" x14ac:dyDescent="0.5">
      <c r="A2" s="149" t="s">
        <v>355</v>
      </c>
      <c r="D2" s="148"/>
      <c r="E2" s="147" t="s">
        <v>369</v>
      </c>
      <c r="AD2" s="146"/>
    </row>
    <row r="3" spans="1:34" s="142" customFormat="1" ht="13.5" customHeight="1" x14ac:dyDescent="0.4">
      <c r="B3" s="140"/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  <c r="O3" s="140"/>
      <c r="P3" s="140"/>
      <c r="Q3" s="140"/>
      <c r="R3" s="140"/>
      <c r="S3" s="140"/>
      <c r="T3" s="140"/>
      <c r="U3" s="140"/>
      <c r="V3" s="140"/>
      <c r="W3" s="140"/>
      <c r="X3" s="140"/>
      <c r="Y3" s="140"/>
      <c r="Z3" s="140"/>
      <c r="AA3" s="140"/>
      <c r="AB3" s="144" t="s">
        <v>288</v>
      </c>
      <c r="AC3" s="143"/>
    </row>
    <row r="4" spans="1:34" s="140" customFormat="1" ht="3" customHeight="1" x14ac:dyDescent="0.35">
      <c r="A4" s="141"/>
      <c r="B4" s="141"/>
      <c r="C4" s="141"/>
      <c r="D4" s="141"/>
      <c r="E4" s="141"/>
      <c r="F4" s="141"/>
      <c r="G4" s="141"/>
      <c r="H4" s="141"/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1"/>
      <c r="T4" s="141"/>
      <c r="U4" s="141"/>
      <c r="V4" s="141"/>
      <c r="W4" s="141"/>
      <c r="X4" s="141"/>
      <c r="Y4" s="141"/>
      <c r="Z4" s="141"/>
      <c r="AA4" s="141"/>
      <c r="AB4" s="141"/>
      <c r="AC4" s="141"/>
      <c r="AD4" s="141"/>
    </row>
    <row r="5" spans="1:34" ht="18" customHeight="1" x14ac:dyDescent="0.45">
      <c r="A5" s="424" t="s">
        <v>287</v>
      </c>
      <c r="B5" s="424"/>
      <c r="C5" s="424"/>
      <c r="D5" s="424"/>
      <c r="E5" s="424"/>
      <c r="F5" s="139"/>
      <c r="G5" s="428" t="s">
        <v>349</v>
      </c>
      <c r="H5" s="429"/>
      <c r="I5" s="429"/>
      <c r="J5" s="429"/>
      <c r="K5" s="429"/>
      <c r="L5" s="429"/>
      <c r="M5" s="429"/>
      <c r="N5" s="429"/>
      <c r="O5" s="429"/>
      <c r="P5" s="429"/>
      <c r="Q5" s="428" t="s">
        <v>286</v>
      </c>
      <c r="R5" s="429"/>
      <c r="S5" s="429"/>
      <c r="T5" s="429"/>
      <c r="U5" s="429"/>
      <c r="V5" s="429"/>
      <c r="W5" s="429"/>
      <c r="X5" s="429"/>
      <c r="Y5" s="332"/>
      <c r="Z5" s="138"/>
      <c r="AA5" s="424" t="s">
        <v>285</v>
      </c>
      <c r="AB5" s="424"/>
      <c r="AC5" s="293"/>
      <c r="AD5" s="293"/>
    </row>
    <row r="6" spans="1:34" ht="19.5" customHeight="1" x14ac:dyDescent="0.45">
      <c r="A6" s="425"/>
      <c r="B6" s="425"/>
      <c r="C6" s="425"/>
      <c r="D6" s="425"/>
      <c r="E6" s="426"/>
      <c r="F6" s="137" t="s">
        <v>284</v>
      </c>
      <c r="G6" s="430" t="s">
        <v>283</v>
      </c>
      <c r="H6" s="431"/>
      <c r="I6" s="431"/>
      <c r="J6" s="431"/>
      <c r="K6" s="431"/>
      <c r="L6" s="431"/>
      <c r="M6" s="431"/>
      <c r="N6" s="431"/>
      <c r="O6" s="431"/>
      <c r="P6" s="432"/>
      <c r="Q6" s="430" t="s">
        <v>282</v>
      </c>
      <c r="R6" s="431"/>
      <c r="S6" s="431"/>
      <c r="T6" s="431"/>
      <c r="U6" s="431"/>
      <c r="V6" s="431"/>
      <c r="W6" s="431"/>
      <c r="X6" s="259"/>
      <c r="Y6" s="331"/>
      <c r="Z6" s="293"/>
      <c r="AA6" s="426"/>
      <c r="AB6" s="426"/>
      <c r="AC6" s="296"/>
    </row>
    <row r="7" spans="1:34" ht="15.75" customHeight="1" x14ac:dyDescent="0.45">
      <c r="A7" s="425"/>
      <c r="B7" s="425"/>
      <c r="C7" s="425"/>
      <c r="D7" s="425"/>
      <c r="E7" s="426"/>
      <c r="F7" s="136" t="s">
        <v>281</v>
      </c>
      <c r="G7" s="135" t="s">
        <v>280</v>
      </c>
      <c r="H7" s="134"/>
      <c r="I7" s="133" t="s">
        <v>279</v>
      </c>
      <c r="J7" s="132"/>
      <c r="K7" s="133" t="s">
        <v>278</v>
      </c>
      <c r="L7" s="132"/>
      <c r="M7" s="133" t="s">
        <v>338</v>
      </c>
      <c r="N7" s="132"/>
      <c r="O7" s="133" t="s">
        <v>366</v>
      </c>
      <c r="P7" s="330"/>
      <c r="Q7" s="135" t="s">
        <v>279</v>
      </c>
      <c r="R7" s="134"/>
      <c r="S7" s="133" t="s">
        <v>278</v>
      </c>
      <c r="T7" s="132"/>
      <c r="U7" s="133" t="s">
        <v>338</v>
      </c>
      <c r="V7" s="132"/>
      <c r="W7" s="133" t="s">
        <v>366</v>
      </c>
      <c r="X7" s="330"/>
      <c r="Y7" s="329"/>
      <c r="AA7" s="426"/>
      <c r="AB7" s="426"/>
      <c r="AC7" s="296"/>
    </row>
    <row r="8" spans="1:34" ht="15.75" customHeight="1" x14ac:dyDescent="0.45">
      <c r="A8" s="427"/>
      <c r="B8" s="427"/>
      <c r="C8" s="427"/>
      <c r="D8" s="427"/>
      <c r="E8" s="427"/>
      <c r="F8" s="131" t="s">
        <v>277</v>
      </c>
      <c r="G8" s="129" t="s">
        <v>276</v>
      </c>
      <c r="H8" s="130"/>
      <c r="I8" s="129" t="s">
        <v>275</v>
      </c>
      <c r="J8" s="128"/>
      <c r="K8" s="129" t="s">
        <v>274</v>
      </c>
      <c r="L8" s="128"/>
      <c r="M8" s="129" t="s">
        <v>339</v>
      </c>
      <c r="N8" s="128"/>
      <c r="O8" s="129" t="s">
        <v>365</v>
      </c>
      <c r="P8" s="328"/>
      <c r="Q8" s="129" t="s">
        <v>275</v>
      </c>
      <c r="R8" s="130"/>
      <c r="S8" s="129" t="s">
        <v>274</v>
      </c>
      <c r="T8" s="128"/>
      <c r="U8" s="129" t="s">
        <v>339</v>
      </c>
      <c r="V8" s="128"/>
      <c r="W8" s="129" t="s">
        <v>365</v>
      </c>
      <c r="X8" s="328"/>
      <c r="Y8" s="327"/>
      <c r="Z8" s="127"/>
      <c r="AA8" s="427"/>
      <c r="AB8" s="427"/>
      <c r="AC8" s="296"/>
    </row>
    <row r="9" spans="1:34" s="118" customFormat="1" ht="2.25" customHeight="1" x14ac:dyDescent="0.45">
      <c r="A9" s="298"/>
      <c r="B9" s="298"/>
      <c r="C9" s="298"/>
      <c r="D9" s="298"/>
      <c r="E9" s="298"/>
      <c r="F9" s="126"/>
      <c r="G9" s="123"/>
      <c r="H9" s="121"/>
      <c r="I9" s="123"/>
      <c r="J9" s="120"/>
      <c r="K9" s="122"/>
      <c r="L9" s="120"/>
      <c r="M9" s="122"/>
      <c r="N9" s="121"/>
      <c r="O9" s="120"/>
      <c r="P9" s="120"/>
      <c r="Q9" s="120"/>
      <c r="R9" s="120"/>
      <c r="S9" s="122"/>
      <c r="T9" s="121"/>
      <c r="U9" s="122"/>
      <c r="V9" s="121"/>
      <c r="W9" s="122"/>
      <c r="X9" s="121"/>
      <c r="Y9" s="120"/>
      <c r="Z9" s="120"/>
      <c r="AA9" s="296"/>
      <c r="AB9" s="296"/>
      <c r="AC9" s="298"/>
      <c r="AD9" s="120"/>
      <c r="AG9" s="106"/>
      <c r="AH9" s="106"/>
    </row>
    <row r="10" spans="1:34" s="176" customFormat="1" ht="16.5" customHeight="1" x14ac:dyDescent="0.45">
      <c r="A10" s="175" t="s">
        <v>273</v>
      </c>
      <c r="B10" s="175"/>
      <c r="C10" s="175"/>
      <c r="D10" s="175"/>
      <c r="E10" s="175"/>
      <c r="F10" s="119">
        <v>100</v>
      </c>
      <c r="G10" s="228">
        <v>101.1</v>
      </c>
      <c r="H10" s="229"/>
      <c r="I10" s="228">
        <v>100</v>
      </c>
      <c r="J10" s="229"/>
      <c r="K10" s="228">
        <v>100.3</v>
      </c>
      <c r="L10" s="229"/>
      <c r="M10" s="230">
        <v>100.7</v>
      </c>
      <c r="N10" s="233"/>
      <c r="O10" s="291">
        <v>102</v>
      </c>
      <c r="P10" s="229"/>
      <c r="Q10" s="239">
        <f>(I10-G10)*100/G10</f>
        <v>-1.0880316518298658</v>
      </c>
      <c r="R10" s="229"/>
      <c r="S10" s="239">
        <f>(K10-I10)*100/I10</f>
        <v>0.29999999999999716</v>
      </c>
      <c r="T10" s="233"/>
      <c r="U10" s="239">
        <f>(M10-K10)*100/K10</f>
        <v>0.39880358923230874</v>
      </c>
      <c r="V10" s="233"/>
      <c r="W10" s="239">
        <f>(O10-M10)*100/M10</f>
        <v>1.2909632571995999</v>
      </c>
      <c r="X10" s="233"/>
      <c r="Y10" s="240" t="s">
        <v>272</v>
      </c>
      <c r="Z10" s="240"/>
      <c r="AA10" s="241"/>
      <c r="AB10" s="240"/>
      <c r="AC10" s="295"/>
      <c r="AD10" s="150"/>
      <c r="AG10" s="168"/>
      <c r="AH10" s="168"/>
    </row>
    <row r="11" spans="1:34" s="176" customFormat="1" ht="1.1499999999999999" customHeight="1" x14ac:dyDescent="0.45">
      <c r="A11" s="175"/>
      <c r="B11" s="175"/>
      <c r="C11" s="175"/>
      <c r="D11" s="175"/>
      <c r="E11" s="175"/>
      <c r="F11" s="242"/>
      <c r="G11" s="228"/>
      <c r="H11" s="229"/>
      <c r="I11" s="228"/>
      <c r="J11" s="229"/>
      <c r="K11" s="228"/>
      <c r="L11" s="229"/>
      <c r="M11" s="230"/>
      <c r="N11" s="233"/>
      <c r="O11" s="291"/>
      <c r="P11" s="229"/>
      <c r="Q11" s="243"/>
      <c r="R11" s="229"/>
      <c r="S11" s="243"/>
      <c r="T11" s="233"/>
      <c r="U11" s="243"/>
      <c r="V11" s="233"/>
      <c r="W11" s="243"/>
      <c r="X11" s="233"/>
      <c r="Y11" s="244"/>
      <c r="Z11" s="244"/>
      <c r="AA11" s="245"/>
      <c r="AB11" s="245"/>
      <c r="AC11" s="295"/>
      <c r="AD11" s="150"/>
      <c r="AG11" s="168"/>
      <c r="AH11" s="168"/>
    </row>
    <row r="12" spans="1:34" s="168" customFormat="1" ht="16.5" customHeight="1" x14ac:dyDescent="0.45">
      <c r="A12" s="159"/>
      <c r="B12" s="175" t="s">
        <v>271</v>
      </c>
      <c r="C12" s="159"/>
      <c r="D12" s="159"/>
      <c r="E12" s="159"/>
      <c r="F12" s="246">
        <v>45.42</v>
      </c>
      <c r="G12" s="162">
        <v>98.8</v>
      </c>
      <c r="H12" s="161"/>
      <c r="I12" s="162">
        <v>100</v>
      </c>
      <c r="J12" s="161"/>
      <c r="K12" s="162">
        <v>101.1</v>
      </c>
      <c r="L12" s="161"/>
      <c r="M12" s="163">
        <v>100.9</v>
      </c>
      <c r="N12" s="165"/>
      <c r="O12" s="292">
        <v>100.9</v>
      </c>
      <c r="P12" s="161"/>
      <c r="Q12" s="243">
        <f t="shared" ref="Q12:Q20" si="0">(I12-G12)*100/G12</f>
        <v>1.2145748987854279</v>
      </c>
      <c r="R12" s="161"/>
      <c r="S12" s="243">
        <f t="shared" ref="S12:S20" si="1">(K12-I12)*100/I12</f>
        <v>1.0999999999999943</v>
      </c>
      <c r="T12" s="165"/>
      <c r="U12" s="243">
        <f t="shared" ref="U12:U20" si="2">(M12-K12)*100/K12</f>
        <v>-0.19782393669632903</v>
      </c>
      <c r="V12" s="165"/>
      <c r="W12" s="243">
        <f t="shared" ref="W12:W20" si="3">(O12-M12)*100/M12</f>
        <v>0</v>
      </c>
      <c r="X12" s="165"/>
      <c r="Y12" s="247"/>
      <c r="Z12" s="247"/>
      <c r="AA12" s="248" t="s">
        <v>270</v>
      </c>
      <c r="AB12" s="241"/>
      <c r="AC12" s="150"/>
      <c r="AD12" s="150"/>
    </row>
    <row r="13" spans="1:34" s="168" customFormat="1" ht="15.6" customHeight="1" x14ac:dyDescent="0.45">
      <c r="A13" s="159"/>
      <c r="B13" s="159"/>
      <c r="C13" s="159" t="s">
        <v>269</v>
      </c>
      <c r="D13" s="159"/>
      <c r="E13" s="159"/>
      <c r="F13" s="246">
        <v>6</v>
      </c>
      <c r="G13" s="162">
        <v>99.9</v>
      </c>
      <c r="H13" s="161"/>
      <c r="I13" s="162">
        <v>100</v>
      </c>
      <c r="J13" s="161"/>
      <c r="K13" s="162">
        <v>98.6</v>
      </c>
      <c r="L13" s="161"/>
      <c r="M13" s="163">
        <v>98.1</v>
      </c>
      <c r="N13" s="165"/>
      <c r="O13" s="292">
        <v>96.9</v>
      </c>
      <c r="P13" s="161"/>
      <c r="Q13" s="243">
        <f t="shared" si="0"/>
        <v>0.1001001001000944</v>
      </c>
      <c r="R13" s="161"/>
      <c r="S13" s="243">
        <f t="shared" si="1"/>
        <v>-1.4000000000000057</v>
      </c>
      <c r="T13" s="165"/>
      <c r="U13" s="243">
        <f t="shared" si="2"/>
        <v>-0.50709939148073024</v>
      </c>
      <c r="V13" s="165"/>
      <c r="W13" s="243">
        <f>(O13-M13)*100/M13</f>
        <v>-1.2232415902140557</v>
      </c>
      <c r="X13" s="165"/>
      <c r="Y13" s="247"/>
      <c r="Z13" s="247"/>
      <c r="AA13" s="249"/>
      <c r="AB13" s="249" t="s">
        <v>268</v>
      </c>
      <c r="AC13" s="150"/>
      <c r="AD13" s="150"/>
    </row>
    <row r="14" spans="1:34" s="168" customFormat="1" ht="15.6" customHeight="1" x14ac:dyDescent="0.45">
      <c r="A14" s="159"/>
      <c r="B14" s="159"/>
      <c r="C14" s="159" t="s">
        <v>267</v>
      </c>
      <c r="D14" s="159"/>
      <c r="E14" s="159"/>
      <c r="F14" s="246">
        <v>10.26</v>
      </c>
      <c r="G14" s="162">
        <v>101.3</v>
      </c>
      <c r="H14" s="161"/>
      <c r="I14" s="162">
        <v>100</v>
      </c>
      <c r="J14" s="161"/>
      <c r="K14" s="162">
        <v>98.8</v>
      </c>
      <c r="L14" s="161"/>
      <c r="M14" s="163">
        <v>102.6</v>
      </c>
      <c r="N14" s="165"/>
      <c r="O14" s="292">
        <v>100.8</v>
      </c>
      <c r="P14" s="161"/>
      <c r="Q14" s="243">
        <f t="shared" si="0"/>
        <v>-1.2833168805528106</v>
      </c>
      <c r="R14" s="161"/>
      <c r="S14" s="243">
        <f t="shared" si="1"/>
        <v>-1.2000000000000028</v>
      </c>
      <c r="T14" s="165"/>
      <c r="U14" s="243">
        <f t="shared" si="2"/>
        <v>3.8461538461538436</v>
      </c>
      <c r="V14" s="165"/>
      <c r="W14" s="243">
        <f t="shared" si="3"/>
        <v>-1.7543859649122779</v>
      </c>
      <c r="X14" s="165"/>
      <c r="Y14" s="247"/>
      <c r="Z14" s="247"/>
      <c r="AA14" s="249"/>
      <c r="AB14" s="249" t="s">
        <v>266</v>
      </c>
      <c r="AC14" s="150"/>
      <c r="AD14" s="150"/>
      <c r="AG14" s="159"/>
      <c r="AH14" s="159"/>
    </row>
    <row r="15" spans="1:34" s="168" customFormat="1" ht="15.6" customHeight="1" x14ac:dyDescent="0.45">
      <c r="A15" s="159"/>
      <c r="B15" s="159"/>
      <c r="C15" s="159" t="s">
        <v>265</v>
      </c>
      <c r="D15" s="159"/>
      <c r="E15" s="159"/>
      <c r="F15" s="162">
        <v>3.18</v>
      </c>
      <c r="G15" s="162">
        <v>101.7</v>
      </c>
      <c r="H15" s="161"/>
      <c r="I15" s="162">
        <v>100</v>
      </c>
      <c r="J15" s="161"/>
      <c r="K15" s="162">
        <v>101.3</v>
      </c>
      <c r="L15" s="161"/>
      <c r="M15" s="163">
        <v>102.5</v>
      </c>
      <c r="N15" s="165"/>
      <c r="O15" s="292">
        <v>105.3</v>
      </c>
      <c r="P15" s="161"/>
      <c r="Q15" s="243">
        <f t="shared" si="0"/>
        <v>-1.6715830875122939</v>
      </c>
      <c r="R15" s="161"/>
      <c r="S15" s="243">
        <f t="shared" si="1"/>
        <v>1.2999999999999972</v>
      </c>
      <c r="T15" s="165"/>
      <c r="U15" s="243">
        <f t="shared" si="2"/>
        <v>1.1846001974333691</v>
      </c>
      <c r="V15" s="165"/>
      <c r="W15" s="243">
        <f t="shared" si="3"/>
        <v>2.7317073170731678</v>
      </c>
      <c r="X15" s="165"/>
      <c r="Y15" s="247"/>
      <c r="Z15" s="247"/>
      <c r="AA15" s="249"/>
      <c r="AB15" s="249" t="s">
        <v>264</v>
      </c>
      <c r="AC15" s="150"/>
      <c r="AD15" s="150"/>
      <c r="AG15" s="176"/>
      <c r="AH15" s="176"/>
    </row>
    <row r="16" spans="1:34" s="168" customFormat="1" ht="15.6" customHeight="1" x14ac:dyDescent="0.45">
      <c r="A16" s="159"/>
      <c r="B16" s="159"/>
      <c r="C16" s="159" t="s">
        <v>263</v>
      </c>
      <c r="D16" s="159"/>
      <c r="E16" s="159"/>
      <c r="F16" s="162">
        <v>5.62</v>
      </c>
      <c r="G16" s="162">
        <v>97.8</v>
      </c>
      <c r="H16" s="161"/>
      <c r="I16" s="162">
        <v>100</v>
      </c>
      <c r="J16" s="161"/>
      <c r="K16" s="162">
        <v>108.5</v>
      </c>
      <c r="L16" s="161"/>
      <c r="M16" s="163">
        <v>102.5</v>
      </c>
      <c r="N16" s="165"/>
      <c r="O16" s="292">
        <v>96.7</v>
      </c>
      <c r="P16" s="161"/>
      <c r="Q16" s="243">
        <f t="shared" si="0"/>
        <v>2.2494887525562404</v>
      </c>
      <c r="R16" s="161"/>
      <c r="S16" s="243">
        <f t="shared" si="1"/>
        <v>8.5</v>
      </c>
      <c r="T16" s="165"/>
      <c r="U16" s="243">
        <f t="shared" si="2"/>
        <v>-5.5299539170506913</v>
      </c>
      <c r="V16" s="165"/>
      <c r="W16" s="243">
        <f>(O16-M16)*100/M16</f>
        <v>-5.6585365853658516</v>
      </c>
      <c r="X16" s="165"/>
      <c r="Y16" s="247"/>
      <c r="Z16" s="247"/>
      <c r="AA16" s="249"/>
      <c r="AB16" s="249" t="s">
        <v>262</v>
      </c>
      <c r="AC16" s="150"/>
      <c r="AD16" s="150"/>
      <c r="AG16" s="176"/>
      <c r="AH16" s="176"/>
    </row>
    <row r="17" spans="1:29" s="168" customFormat="1" ht="15.6" customHeight="1" x14ac:dyDescent="0.45">
      <c r="A17" s="159"/>
      <c r="B17" s="159"/>
      <c r="C17" s="159" t="s">
        <v>261</v>
      </c>
      <c r="D17" s="159"/>
      <c r="E17" s="159"/>
      <c r="F17" s="162">
        <v>2.42</v>
      </c>
      <c r="G17" s="162">
        <v>97.8</v>
      </c>
      <c r="H17" s="161"/>
      <c r="I17" s="162">
        <v>100</v>
      </c>
      <c r="J17" s="161"/>
      <c r="K17" s="162">
        <v>100.5</v>
      </c>
      <c r="L17" s="161"/>
      <c r="M17" s="163">
        <v>99.5</v>
      </c>
      <c r="N17" s="165"/>
      <c r="O17" s="292">
        <v>101.9</v>
      </c>
      <c r="P17" s="161"/>
      <c r="Q17" s="243">
        <f t="shared" si="0"/>
        <v>2.2494887525562404</v>
      </c>
      <c r="R17" s="161"/>
      <c r="S17" s="243">
        <f t="shared" si="1"/>
        <v>0.5</v>
      </c>
      <c r="T17" s="165"/>
      <c r="U17" s="243">
        <f t="shared" si="2"/>
        <v>-0.99502487562189057</v>
      </c>
      <c r="V17" s="165"/>
      <c r="W17" s="243">
        <f t="shared" si="3"/>
        <v>2.4120603015075432</v>
      </c>
      <c r="X17" s="165"/>
      <c r="Y17" s="247"/>
      <c r="Z17" s="247"/>
      <c r="AA17" s="249"/>
      <c r="AB17" s="249" t="s">
        <v>260</v>
      </c>
      <c r="AC17" s="150"/>
    </row>
    <row r="18" spans="1:29" s="168" customFormat="1" ht="15.6" customHeight="1" x14ac:dyDescent="0.45">
      <c r="A18" s="159"/>
      <c r="B18" s="159"/>
      <c r="C18" s="159" t="s">
        <v>259</v>
      </c>
      <c r="D18" s="159"/>
      <c r="E18" s="159"/>
      <c r="F18" s="162">
        <v>1.86</v>
      </c>
      <c r="G18" s="162">
        <v>99.9</v>
      </c>
      <c r="H18" s="161"/>
      <c r="I18" s="162">
        <v>100</v>
      </c>
      <c r="J18" s="161"/>
      <c r="K18" s="162">
        <v>100</v>
      </c>
      <c r="L18" s="161"/>
      <c r="M18" s="163">
        <v>99.8</v>
      </c>
      <c r="N18" s="165"/>
      <c r="O18" s="292">
        <v>104.2</v>
      </c>
      <c r="P18" s="161"/>
      <c r="Q18" s="243">
        <f t="shared" si="0"/>
        <v>0.1001001001000944</v>
      </c>
      <c r="R18" s="161"/>
      <c r="S18" s="243">
        <f t="shared" si="1"/>
        <v>0</v>
      </c>
      <c r="T18" s="165"/>
      <c r="U18" s="243">
        <f t="shared" si="2"/>
        <v>-0.20000000000000284</v>
      </c>
      <c r="V18" s="165"/>
      <c r="W18" s="243">
        <f t="shared" si="3"/>
        <v>4.4088176352705473</v>
      </c>
      <c r="X18" s="165"/>
      <c r="Y18" s="247"/>
      <c r="Z18" s="247"/>
      <c r="AA18" s="249"/>
      <c r="AB18" s="249" t="s">
        <v>258</v>
      </c>
      <c r="AC18" s="150"/>
    </row>
    <row r="19" spans="1:29" s="168" customFormat="1" ht="15.6" customHeight="1" x14ac:dyDescent="0.45">
      <c r="A19" s="159"/>
      <c r="B19" s="159"/>
      <c r="C19" s="159" t="s">
        <v>257</v>
      </c>
      <c r="D19" s="159"/>
      <c r="E19" s="159"/>
      <c r="F19" s="162">
        <v>11.4</v>
      </c>
      <c r="G19" s="162">
        <v>95.7</v>
      </c>
      <c r="H19" s="161"/>
      <c r="I19" s="162">
        <v>100</v>
      </c>
      <c r="J19" s="161"/>
      <c r="K19" s="162">
        <v>100.7</v>
      </c>
      <c r="L19" s="161"/>
      <c r="M19" s="163">
        <v>100.1</v>
      </c>
      <c r="N19" s="165"/>
      <c r="O19" s="292">
        <v>102.8</v>
      </c>
      <c r="P19" s="161"/>
      <c r="Q19" s="243">
        <f t="shared" si="0"/>
        <v>4.4932079414838002</v>
      </c>
      <c r="R19" s="161"/>
      <c r="S19" s="243">
        <f t="shared" si="1"/>
        <v>0.70000000000000284</v>
      </c>
      <c r="T19" s="165"/>
      <c r="U19" s="243">
        <f t="shared" si="2"/>
        <v>-0.59582919563059433</v>
      </c>
      <c r="V19" s="165"/>
      <c r="W19" s="243">
        <f t="shared" si="3"/>
        <v>2.6973026973027001</v>
      </c>
      <c r="X19" s="165"/>
      <c r="Y19" s="247"/>
      <c r="Z19" s="247"/>
      <c r="AA19" s="249"/>
      <c r="AB19" s="249" t="s">
        <v>256</v>
      </c>
      <c r="AC19" s="150"/>
    </row>
    <row r="20" spans="1:29" s="168" customFormat="1" ht="15.6" customHeight="1" x14ac:dyDescent="0.45">
      <c r="A20" s="159"/>
      <c r="B20" s="159"/>
      <c r="C20" s="159" t="s">
        <v>255</v>
      </c>
      <c r="D20" s="159"/>
      <c r="E20" s="159"/>
      <c r="F20" s="162">
        <v>4.67</v>
      </c>
      <c r="G20" s="162">
        <v>99.3</v>
      </c>
      <c r="H20" s="161"/>
      <c r="I20" s="162">
        <v>100</v>
      </c>
      <c r="J20" s="161"/>
      <c r="K20" s="162">
        <v>100.8</v>
      </c>
      <c r="L20" s="161"/>
      <c r="M20" s="163">
        <v>100</v>
      </c>
      <c r="N20" s="165"/>
      <c r="O20" s="292">
        <v>101.3</v>
      </c>
      <c r="P20" s="161"/>
      <c r="Q20" s="243">
        <f t="shared" si="0"/>
        <v>0.70493454179255066</v>
      </c>
      <c r="R20" s="161"/>
      <c r="S20" s="243">
        <f t="shared" si="1"/>
        <v>0.79999999999999716</v>
      </c>
      <c r="T20" s="165"/>
      <c r="U20" s="243">
        <f t="shared" si="2"/>
        <v>-0.79365079365079083</v>
      </c>
      <c r="V20" s="165"/>
      <c r="W20" s="243">
        <f t="shared" si="3"/>
        <v>1.2999999999999972</v>
      </c>
      <c r="X20" s="165"/>
      <c r="Y20" s="247"/>
      <c r="Z20" s="247"/>
      <c r="AA20" s="249"/>
      <c r="AB20" s="249" t="s">
        <v>254</v>
      </c>
      <c r="AC20" s="150"/>
    </row>
    <row r="21" spans="1:29" s="168" customFormat="1" ht="3" customHeight="1" x14ac:dyDescent="0.45">
      <c r="A21" s="159"/>
      <c r="B21" s="159"/>
      <c r="C21" s="159"/>
      <c r="D21" s="159"/>
      <c r="E21" s="159"/>
      <c r="F21" s="162"/>
      <c r="G21" s="162"/>
      <c r="H21" s="161"/>
      <c r="I21" s="162"/>
      <c r="J21" s="161"/>
      <c r="K21" s="162"/>
      <c r="L21" s="161"/>
      <c r="M21" s="163"/>
      <c r="N21" s="165"/>
      <c r="O21" s="292"/>
      <c r="P21" s="161"/>
      <c r="Q21" s="243"/>
      <c r="R21" s="161"/>
      <c r="S21" s="243"/>
      <c r="T21" s="165"/>
      <c r="U21" s="243"/>
      <c r="V21" s="165"/>
      <c r="W21" s="243"/>
      <c r="X21" s="165"/>
      <c r="Y21" s="247"/>
      <c r="Z21" s="247"/>
      <c r="AA21" s="249"/>
      <c r="AB21" s="249"/>
      <c r="AC21" s="150"/>
    </row>
    <row r="22" spans="1:29" s="168" customFormat="1" ht="18.600000000000001" customHeight="1" x14ac:dyDescent="0.45">
      <c r="A22" s="159"/>
      <c r="B22" s="175" t="s">
        <v>253</v>
      </c>
      <c r="C22" s="159"/>
      <c r="D22" s="159"/>
      <c r="E22" s="159"/>
      <c r="F22" s="162">
        <v>54.58</v>
      </c>
      <c r="G22" s="162">
        <v>103.4</v>
      </c>
      <c r="H22" s="161"/>
      <c r="I22" s="162">
        <v>100</v>
      </c>
      <c r="J22" s="161"/>
      <c r="K22" s="162">
        <v>99.6</v>
      </c>
      <c r="L22" s="161"/>
      <c r="M22" s="163">
        <v>100.4</v>
      </c>
      <c r="N22" s="165"/>
      <c r="O22" s="292">
        <v>103</v>
      </c>
      <c r="P22" s="161"/>
      <c r="Q22" s="243">
        <f t="shared" ref="Q22:Q28" si="4">(I22-G22)*100/G22</f>
        <v>-3.2882011605415915</v>
      </c>
      <c r="R22" s="161"/>
      <c r="S22" s="243">
        <f t="shared" ref="S22:S28" si="5">(K22-I22)*100/I22</f>
        <v>-0.40000000000000568</v>
      </c>
      <c r="T22" s="165"/>
      <c r="U22" s="243">
        <f t="shared" ref="U22:U28" si="6">(M22-K22)*100/K22</f>
        <v>0.80321285140563392</v>
      </c>
      <c r="V22" s="165"/>
      <c r="W22" s="243">
        <f t="shared" ref="W22:W28" si="7">(O22-M22)*100/M22</f>
        <v>2.5896414342629424</v>
      </c>
      <c r="X22" s="165"/>
      <c r="Y22" s="241"/>
      <c r="Z22" s="240" t="s">
        <v>252</v>
      </c>
      <c r="AA22" s="249"/>
      <c r="AB22" s="249"/>
      <c r="AC22" s="150"/>
    </row>
    <row r="23" spans="1:29" s="168" customFormat="1" ht="15.6" customHeight="1" x14ac:dyDescent="0.45">
      <c r="A23" s="159"/>
      <c r="B23" s="159"/>
      <c r="C23" s="159" t="s">
        <v>251</v>
      </c>
      <c r="D23" s="159"/>
      <c r="E23" s="159"/>
      <c r="F23" s="162">
        <v>3.38</v>
      </c>
      <c r="G23" s="162">
        <v>99.5</v>
      </c>
      <c r="H23" s="161"/>
      <c r="I23" s="162">
        <v>100</v>
      </c>
      <c r="J23" s="161"/>
      <c r="K23" s="162">
        <v>101.3</v>
      </c>
      <c r="L23" s="161"/>
      <c r="M23" s="163">
        <v>101</v>
      </c>
      <c r="N23" s="165"/>
      <c r="O23" s="292">
        <v>102.3</v>
      </c>
      <c r="P23" s="161"/>
      <c r="Q23" s="243">
        <f t="shared" si="4"/>
        <v>0.50251256281407031</v>
      </c>
      <c r="R23" s="161"/>
      <c r="S23" s="243">
        <f t="shared" si="5"/>
        <v>1.2999999999999972</v>
      </c>
      <c r="T23" s="165"/>
      <c r="U23" s="243">
        <f t="shared" si="6"/>
        <v>-0.29615004935833877</v>
      </c>
      <c r="V23" s="165"/>
      <c r="W23" s="243">
        <f t="shared" si="7"/>
        <v>1.2871287128712843</v>
      </c>
      <c r="X23" s="165"/>
      <c r="Y23" s="247"/>
      <c r="Z23" s="247"/>
      <c r="AA23" s="249"/>
      <c r="AB23" s="249" t="s">
        <v>250</v>
      </c>
      <c r="AC23" s="150"/>
    </row>
    <row r="24" spans="1:29" s="168" customFormat="1" ht="15.6" customHeight="1" x14ac:dyDescent="0.45">
      <c r="A24" s="159"/>
      <c r="B24" s="159"/>
      <c r="C24" s="159" t="s">
        <v>249</v>
      </c>
      <c r="D24" s="159"/>
      <c r="E24" s="159"/>
      <c r="F24" s="162">
        <v>17.68</v>
      </c>
      <c r="G24" s="162">
        <v>100.2</v>
      </c>
      <c r="H24" s="161"/>
      <c r="I24" s="162">
        <v>100</v>
      </c>
      <c r="J24" s="161"/>
      <c r="K24" s="162">
        <v>98.9</v>
      </c>
      <c r="L24" s="161"/>
      <c r="M24" s="163">
        <v>98.9</v>
      </c>
      <c r="N24" s="165"/>
      <c r="O24" s="292">
        <v>100.4</v>
      </c>
      <c r="P24" s="161"/>
      <c r="Q24" s="243">
        <f t="shared" si="4"/>
        <v>-0.19960079840319644</v>
      </c>
      <c r="R24" s="161"/>
      <c r="S24" s="243">
        <f t="shared" si="5"/>
        <v>-1.0999999999999943</v>
      </c>
      <c r="T24" s="165"/>
      <c r="U24" s="243">
        <f t="shared" si="6"/>
        <v>0</v>
      </c>
      <c r="V24" s="165"/>
      <c r="W24" s="243">
        <f t="shared" si="7"/>
        <v>1.5166835187057632</v>
      </c>
      <c r="X24" s="165"/>
      <c r="Y24" s="247"/>
      <c r="Z24" s="247"/>
      <c r="AA24" s="249"/>
      <c r="AB24" s="249" t="s">
        <v>248</v>
      </c>
      <c r="AC24" s="150"/>
    </row>
    <row r="25" spans="1:29" s="168" customFormat="1" ht="15.6" customHeight="1" x14ac:dyDescent="0.45">
      <c r="A25" s="159"/>
      <c r="B25" s="159"/>
      <c r="C25" s="159" t="s">
        <v>247</v>
      </c>
      <c r="D25" s="159"/>
      <c r="E25" s="159"/>
      <c r="F25" s="162">
        <v>4.96</v>
      </c>
      <c r="G25" s="162">
        <v>99.5</v>
      </c>
      <c r="H25" s="161"/>
      <c r="I25" s="162">
        <v>100</v>
      </c>
      <c r="J25" s="161"/>
      <c r="K25" s="162">
        <v>100.7</v>
      </c>
      <c r="L25" s="161"/>
      <c r="M25" s="163">
        <v>100.9</v>
      </c>
      <c r="N25" s="165"/>
      <c r="O25" s="292">
        <v>100.8</v>
      </c>
      <c r="P25" s="161"/>
      <c r="Q25" s="243">
        <f t="shared" si="4"/>
        <v>0.50251256281407031</v>
      </c>
      <c r="R25" s="161"/>
      <c r="S25" s="243">
        <f t="shared" si="5"/>
        <v>0.70000000000000284</v>
      </c>
      <c r="T25" s="165"/>
      <c r="U25" s="243">
        <f t="shared" si="6"/>
        <v>0.19860973187686479</v>
      </c>
      <c r="V25" s="165"/>
      <c r="W25" s="243">
        <f t="shared" si="7"/>
        <v>-9.910802775025622E-2</v>
      </c>
      <c r="X25" s="165"/>
      <c r="Y25" s="247"/>
      <c r="Z25" s="247"/>
      <c r="AA25" s="249"/>
      <c r="AB25" s="249" t="s">
        <v>246</v>
      </c>
      <c r="AC25" s="150"/>
    </row>
    <row r="26" spans="1:29" s="168" customFormat="1" ht="15.6" customHeight="1" x14ac:dyDescent="0.45">
      <c r="A26" s="159"/>
      <c r="B26" s="159"/>
      <c r="C26" s="159" t="s">
        <v>245</v>
      </c>
      <c r="D26" s="159"/>
      <c r="E26" s="159"/>
      <c r="F26" s="162">
        <v>24.02</v>
      </c>
      <c r="G26" s="162">
        <v>109.5</v>
      </c>
      <c r="H26" s="161"/>
      <c r="I26" s="162">
        <v>100</v>
      </c>
      <c r="J26" s="161"/>
      <c r="K26" s="162">
        <v>97.6</v>
      </c>
      <c r="L26" s="161"/>
      <c r="M26" s="163">
        <v>100.2</v>
      </c>
      <c r="N26" s="165"/>
      <c r="O26" s="292">
        <v>103.7</v>
      </c>
      <c r="P26" s="161"/>
      <c r="Q26" s="243">
        <f t="shared" si="4"/>
        <v>-8.6757990867579906</v>
      </c>
      <c r="R26" s="161"/>
      <c r="S26" s="243">
        <f t="shared" si="5"/>
        <v>-2.4000000000000057</v>
      </c>
      <c r="T26" s="165"/>
      <c r="U26" s="243">
        <f t="shared" si="6"/>
        <v>2.6639344262295173</v>
      </c>
      <c r="V26" s="165"/>
      <c r="W26" s="243">
        <f t="shared" si="7"/>
        <v>3.4930139720558881</v>
      </c>
      <c r="X26" s="165"/>
      <c r="Y26" s="247"/>
      <c r="Z26" s="247"/>
      <c r="AA26" s="249"/>
      <c r="AB26" s="249" t="s">
        <v>244</v>
      </c>
      <c r="AC26" s="150"/>
    </row>
    <row r="27" spans="1:29" s="168" customFormat="1" ht="15.6" customHeight="1" x14ac:dyDescent="0.45">
      <c r="A27" s="159"/>
      <c r="B27" s="159"/>
      <c r="C27" s="159" t="s">
        <v>243</v>
      </c>
      <c r="D27" s="159"/>
      <c r="E27" s="159"/>
      <c r="F27" s="162">
        <v>3.39</v>
      </c>
      <c r="G27" s="162">
        <v>99.1</v>
      </c>
      <c r="H27" s="161"/>
      <c r="I27" s="162">
        <v>100</v>
      </c>
      <c r="J27" s="161"/>
      <c r="K27" s="162">
        <v>101.6</v>
      </c>
      <c r="L27" s="161"/>
      <c r="M27" s="163">
        <v>101.2</v>
      </c>
      <c r="N27" s="165"/>
      <c r="O27" s="292">
        <v>101.7</v>
      </c>
      <c r="P27" s="161"/>
      <c r="Q27" s="243">
        <f t="shared" si="4"/>
        <v>0.9081735620585325</v>
      </c>
      <c r="R27" s="161"/>
      <c r="S27" s="243">
        <f t="shared" si="5"/>
        <v>1.5999999999999943</v>
      </c>
      <c r="T27" s="165"/>
      <c r="U27" s="243">
        <f t="shared" si="6"/>
        <v>-0.39370078740156644</v>
      </c>
      <c r="V27" s="165"/>
      <c r="W27" s="243">
        <f t="shared" si="7"/>
        <v>0.49407114624505927</v>
      </c>
      <c r="X27" s="165"/>
      <c r="Y27" s="247"/>
      <c r="AB27" s="249" t="s">
        <v>242</v>
      </c>
    </row>
    <row r="28" spans="1:29" s="168" customFormat="1" ht="15.6" customHeight="1" x14ac:dyDescent="0.45">
      <c r="A28" s="159"/>
      <c r="B28" s="159"/>
      <c r="C28" s="159" t="s">
        <v>241</v>
      </c>
      <c r="D28" s="159"/>
      <c r="E28" s="159"/>
      <c r="F28" s="162">
        <v>1.1499999999999999</v>
      </c>
      <c r="G28" s="162">
        <v>97.3</v>
      </c>
      <c r="H28" s="161"/>
      <c r="I28" s="162">
        <v>100</v>
      </c>
      <c r="J28" s="161"/>
      <c r="K28" s="162">
        <v>118.9</v>
      </c>
      <c r="L28" s="161"/>
      <c r="M28" s="163">
        <v>113.7</v>
      </c>
      <c r="N28" s="165"/>
      <c r="O28" s="292">
        <v>130.9</v>
      </c>
      <c r="P28" s="161"/>
      <c r="Q28" s="243">
        <f t="shared" si="4"/>
        <v>2.7749229188078139</v>
      </c>
      <c r="R28" s="161"/>
      <c r="S28" s="243">
        <f t="shared" si="5"/>
        <v>18.900000000000006</v>
      </c>
      <c r="T28" s="165"/>
      <c r="U28" s="243">
        <f t="shared" si="6"/>
        <v>-4.3734230445752749</v>
      </c>
      <c r="V28" s="165"/>
      <c r="W28" s="243">
        <f t="shared" si="7"/>
        <v>15.127528583992966</v>
      </c>
      <c r="X28" s="165"/>
      <c r="Y28" s="247"/>
      <c r="AB28" s="249" t="s">
        <v>240</v>
      </c>
    </row>
    <row r="29" spans="1:29" s="168" customFormat="1" ht="3.6" customHeight="1" x14ac:dyDescent="0.45">
      <c r="A29" s="159"/>
      <c r="B29" s="159"/>
      <c r="C29" s="159"/>
      <c r="D29" s="159"/>
      <c r="E29" s="159"/>
      <c r="F29" s="162"/>
      <c r="G29" s="162"/>
      <c r="H29" s="161"/>
      <c r="I29" s="162"/>
      <c r="J29" s="161"/>
      <c r="K29" s="162"/>
      <c r="L29" s="161"/>
      <c r="M29" s="163"/>
      <c r="N29" s="165"/>
      <c r="O29" s="292"/>
      <c r="P29" s="161"/>
      <c r="Q29" s="243"/>
      <c r="R29" s="161"/>
      <c r="S29" s="243"/>
      <c r="T29" s="165"/>
      <c r="U29" s="243"/>
      <c r="V29" s="165"/>
      <c r="W29" s="243"/>
      <c r="X29" s="165"/>
      <c r="Y29" s="247"/>
      <c r="Z29" s="247"/>
      <c r="AA29" s="249"/>
      <c r="AC29" s="150"/>
    </row>
    <row r="30" spans="1:29" s="168" customFormat="1" ht="17.25" customHeight="1" x14ac:dyDescent="0.45">
      <c r="A30" s="175" t="s">
        <v>239</v>
      </c>
      <c r="B30" s="159"/>
      <c r="C30" s="159"/>
      <c r="D30" s="159"/>
      <c r="E30" s="159"/>
      <c r="F30" s="162">
        <v>61.64</v>
      </c>
      <c r="G30" s="162">
        <v>98.5</v>
      </c>
      <c r="H30" s="161"/>
      <c r="I30" s="162">
        <v>100</v>
      </c>
      <c r="J30" s="161"/>
      <c r="K30" s="162">
        <v>101.1</v>
      </c>
      <c r="L30" s="161"/>
      <c r="M30" s="163">
        <v>101.1</v>
      </c>
      <c r="N30" s="165"/>
      <c r="O30" s="292">
        <v>102.3</v>
      </c>
      <c r="P30" s="161"/>
      <c r="Q30" s="243">
        <f>(I30-G30)*100/G30</f>
        <v>1.5228426395939085</v>
      </c>
      <c r="R30" s="161"/>
      <c r="S30" s="243">
        <f>(K30-I30)*100/I30</f>
        <v>1.0999999999999943</v>
      </c>
      <c r="T30" s="165"/>
      <c r="U30" s="243">
        <f>(M30-K30)*100/K30</f>
        <v>0</v>
      </c>
      <c r="V30" s="165"/>
      <c r="W30" s="243">
        <f>(O30-M30)*100/M30</f>
        <v>1.1869436201780443</v>
      </c>
      <c r="X30" s="165"/>
      <c r="Y30" s="240" t="s">
        <v>238</v>
      </c>
      <c r="Z30" s="247"/>
      <c r="AA30" s="249"/>
      <c r="AC30" s="150"/>
    </row>
    <row r="31" spans="1:29" s="168" customFormat="1" ht="6" customHeight="1" x14ac:dyDescent="0.45">
      <c r="A31" s="175"/>
      <c r="B31" s="159"/>
      <c r="C31" s="159"/>
      <c r="D31" s="159"/>
      <c r="E31" s="159"/>
      <c r="F31" s="162"/>
      <c r="G31" s="162"/>
      <c r="H31" s="161"/>
      <c r="I31" s="162"/>
      <c r="J31" s="161"/>
      <c r="K31" s="162"/>
      <c r="L31" s="161"/>
      <c r="M31" s="163"/>
      <c r="N31" s="165"/>
      <c r="O31" s="161"/>
      <c r="P31" s="161"/>
      <c r="Q31" s="243"/>
      <c r="R31" s="161"/>
      <c r="S31" s="243"/>
      <c r="T31" s="165"/>
      <c r="U31" s="243"/>
      <c r="V31" s="165"/>
      <c r="W31" s="243"/>
      <c r="X31" s="165"/>
      <c r="Y31" s="247"/>
      <c r="Z31" s="247"/>
      <c r="AA31" s="249"/>
      <c r="AB31" s="249"/>
      <c r="AC31" s="150"/>
    </row>
    <row r="32" spans="1:29" s="168" customFormat="1" ht="15.75" customHeight="1" x14ac:dyDescent="0.45">
      <c r="A32" s="159"/>
      <c r="B32" s="175" t="s">
        <v>237</v>
      </c>
      <c r="C32" s="159"/>
      <c r="D32" s="159"/>
      <c r="E32" s="159"/>
      <c r="F32" s="162">
        <v>38.36</v>
      </c>
      <c r="G32" s="162">
        <v>105.1</v>
      </c>
      <c r="H32" s="161"/>
      <c r="I32" s="162">
        <v>100</v>
      </c>
      <c r="J32" s="161"/>
      <c r="K32" s="162">
        <v>99.1</v>
      </c>
      <c r="L32" s="161"/>
      <c r="M32" s="163">
        <v>99.8</v>
      </c>
      <c r="N32" s="165"/>
      <c r="O32" s="161"/>
      <c r="P32" s="161"/>
      <c r="Q32" s="243">
        <f>(I32-G32)*100/G32</f>
        <v>-4.8525214081826782</v>
      </c>
      <c r="R32" s="161"/>
      <c r="S32" s="243">
        <f>(K32-I32)*100/I32</f>
        <v>-0.90000000000000568</v>
      </c>
      <c r="T32" s="165"/>
      <c r="U32" s="243">
        <f>(M32-K32)*100/K32</f>
        <v>0.70635721493441261</v>
      </c>
      <c r="V32" s="165"/>
      <c r="W32" s="243"/>
      <c r="X32" s="165"/>
      <c r="Y32" s="247"/>
      <c r="Z32" s="247"/>
      <c r="AA32" s="248" t="s">
        <v>236</v>
      </c>
      <c r="AB32" s="249"/>
      <c r="AC32" s="150"/>
    </row>
    <row r="33" spans="1:30" s="168" customFormat="1" ht="15" customHeight="1" x14ac:dyDescent="0.45">
      <c r="A33" s="250"/>
      <c r="B33" s="250"/>
      <c r="C33" s="250" t="s">
        <v>235</v>
      </c>
      <c r="D33" s="250"/>
      <c r="E33" s="250"/>
      <c r="F33" s="162">
        <v>25.06</v>
      </c>
      <c r="G33" s="162">
        <v>100.1</v>
      </c>
      <c r="H33" s="161"/>
      <c r="I33" s="162">
        <v>100</v>
      </c>
      <c r="J33" s="161"/>
      <c r="K33" s="162">
        <v>101.3</v>
      </c>
      <c r="L33" s="161"/>
      <c r="M33" s="163">
        <v>101.5</v>
      </c>
      <c r="N33" s="165"/>
      <c r="O33" s="161"/>
      <c r="P33" s="161"/>
      <c r="Q33" s="243">
        <f>(I33-G33)*100/G33</f>
        <v>-9.9900099900094227E-2</v>
      </c>
      <c r="R33" s="161"/>
      <c r="S33" s="243">
        <f>(K33-I33)*100/I33</f>
        <v>1.2999999999999972</v>
      </c>
      <c r="T33" s="165"/>
      <c r="U33" s="243">
        <f>(M33-K33)*100/K33</f>
        <v>0.19743336623889718</v>
      </c>
      <c r="V33" s="165"/>
      <c r="W33" s="243"/>
      <c r="X33" s="165"/>
      <c r="Y33" s="247"/>
      <c r="Z33" s="247"/>
      <c r="AA33" s="150"/>
      <c r="AB33" s="249" t="s">
        <v>234</v>
      </c>
      <c r="AC33" s="150"/>
    </row>
    <row r="34" spans="1:30" s="168" customFormat="1" ht="15.75" customHeight="1" x14ac:dyDescent="0.45">
      <c r="A34" s="251"/>
      <c r="B34" s="251"/>
      <c r="C34" s="251" t="s">
        <v>233</v>
      </c>
      <c r="D34" s="251"/>
      <c r="E34" s="251"/>
      <c r="F34" s="252">
        <v>13.29</v>
      </c>
      <c r="G34" s="252">
        <v>118.1</v>
      </c>
      <c r="H34" s="253"/>
      <c r="I34" s="252">
        <v>100</v>
      </c>
      <c r="J34" s="253"/>
      <c r="K34" s="252">
        <v>93.1</v>
      </c>
      <c r="L34" s="253"/>
      <c r="M34" s="254">
        <v>96.5</v>
      </c>
      <c r="N34" s="255"/>
      <c r="O34" s="253"/>
      <c r="P34" s="253"/>
      <c r="Q34" s="256">
        <f>(I34-G34)*100/G34</f>
        <v>-15.325994919559692</v>
      </c>
      <c r="R34" s="253"/>
      <c r="S34" s="256">
        <f>(K34-I34)*100/I34</f>
        <v>-6.9000000000000057</v>
      </c>
      <c r="T34" s="255"/>
      <c r="U34" s="257">
        <f>(M34-K34)*100/K34</f>
        <v>3.6519871106337334</v>
      </c>
      <c r="V34" s="255"/>
      <c r="W34" s="257"/>
      <c r="X34" s="255"/>
      <c r="Y34" s="258"/>
      <c r="Z34" s="258"/>
      <c r="AA34" s="259"/>
      <c r="AB34" s="260" t="s">
        <v>232</v>
      </c>
      <c r="AC34" s="150"/>
    </row>
    <row r="35" spans="1:30" ht="15.6" customHeight="1" x14ac:dyDescent="0.45">
      <c r="G35" s="107"/>
      <c r="H35" s="107"/>
      <c r="I35" s="107"/>
      <c r="J35" s="107"/>
      <c r="K35" s="107"/>
      <c r="L35" s="107"/>
      <c r="M35" s="107"/>
      <c r="N35" s="107"/>
      <c r="O35" s="107"/>
      <c r="P35" s="107"/>
      <c r="Q35" s="107"/>
      <c r="R35" s="107"/>
      <c r="Z35" s="117"/>
      <c r="AA35" s="116"/>
      <c r="AC35" s="107"/>
      <c r="AD35" s="106"/>
    </row>
    <row r="36" spans="1:30" ht="17.25" customHeight="1" x14ac:dyDescent="0.45">
      <c r="A36" s="109" t="s">
        <v>231</v>
      </c>
      <c r="K36" s="108"/>
      <c r="Z36" s="110"/>
      <c r="AB36" s="107"/>
      <c r="AD36" s="106"/>
    </row>
    <row r="37" spans="1:30" ht="15.75" customHeight="1" x14ac:dyDescent="0.45">
      <c r="A37" s="109" t="s">
        <v>230</v>
      </c>
      <c r="K37" s="108"/>
      <c r="AD37" s="106"/>
    </row>
    <row r="38" spans="1:30" x14ac:dyDescent="0.45">
      <c r="AA38" s="108"/>
      <c r="AB38" s="108"/>
      <c r="AD38" s="106"/>
    </row>
    <row r="39" spans="1:30" x14ac:dyDescent="0.45">
      <c r="AA39" s="108"/>
      <c r="AB39" s="108"/>
      <c r="AD39" s="106"/>
    </row>
    <row r="40" spans="1:30" x14ac:dyDescent="0.45">
      <c r="AA40" s="108"/>
      <c r="AB40" s="108"/>
      <c r="AC40" s="108"/>
      <c r="AD40" s="106"/>
    </row>
    <row r="41" spans="1:30" x14ac:dyDescent="0.45">
      <c r="AA41" s="108"/>
      <c r="AB41" s="108"/>
      <c r="AC41" s="108"/>
      <c r="AD41" s="106"/>
    </row>
  </sheetData>
  <mergeCells count="6">
    <mergeCell ref="A5:E8"/>
    <mergeCell ref="AA5:AB8"/>
    <mergeCell ref="G5:P5"/>
    <mergeCell ref="G6:P6"/>
    <mergeCell ref="Q6:W6"/>
    <mergeCell ref="Q5:X5"/>
  </mergeCells>
  <pageMargins left="0.55118110236220474" right="0" top="0.62992125984251968" bottom="0" header="0.51181102362204722" footer="0.35433070866141736"/>
  <pageSetup paperSize="9" scale="90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40"/>
  <sheetViews>
    <sheetView showGridLines="0" topLeftCell="A17" workbookViewId="0">
      <selection activeCell="E1" sqref="E1"/>
    </sheetView>
  </sheetViews>
  <sheetFormatPr defaultColWidth="9" defaultRowHeight="18.75" x14ac:dyDescent="0.45"/>
  <cols>
    <col min="1" max="1" width="2.375" style="106" customWidth="1"/>
    <col min="2" max="2" width="0.875" style="106" customWidth="1"/>
    <col min="3" max="3" width="2.75" style="106" customWidth="1"/>
    <col min="4" max="4" width="4.625" style="106" customWidth="1"/>
    <col min="5" max="5" width="7" style="106" customWidth="1"/>
    <col min="6" max="6" width="6.875" style="106" customWidth="1"/>
    <col min="7" max="7" width="0.875" style="106" customWidth="1"/>
    <col min="8" max="8" width="6.875" style="106" customWidth="1"/>
    <col min="9" max="9" width="0.875" style="106" customWidth="1"/>
    <col min="10" max="10" width="6.875" style="106" customWidth="1"/>
    <col min="11" max="11" width="0.875" style="106" customWidth="1"/>
    <col min="12" max="12" width="6.875" style="106" customWidth="1"/>
    <col min="13" max="13" width="1.125" style="106" customWidth="1"/>
    <col min="14" max="14" width="6.875" style="106" customWidth="1"/>
    <col min="15" max="15" width="0.875" style="106" customWidth="1"/>
    <col min="16" max="16" width="6.875" style="106" customWidth="1"/>
    <col min="17" max="17" width="0.875" style="106" customWidth="1"/>
    <col min="18" max="18" width="6.875" style="107" customWidth="1"/>
    <col min="19" max="19" width="0.875" style="107" customWidth="1"/>
    <col min="20" max="20" width="6.875" style="107" customWidth="1"/>
    <col min="21" max="21" width="1" style="107" customWidth="1"/>
    <col min="22" max="22" width="6.875" style="107" customWidth="1"/>
    <col min="23" max="23" width="0.875" style="107" customWidth="1"/>
    <col min="24" max="24" width="1.25" style="107" customWidth="1"/>
    <col min="25" max="25" width="0.75" style="107" customWidth="1"/>
    <col min="26" max="26" width="0.875" style="106" customWidth="1"/>
    <col min="27" max="27" width="23.25" style="106" customWidth="1"/>
    <col min="28" max="28" width="2" style="106" customWidth="1"/>
    <col min="29" max="29" width="4" style="107" customWidth="1"/>
    <col min="30" max="30" width="9" style="106" customWidth="1"/>
    <col min="31" max="31" width="5.375" style="106" customWidth="1"/>
    <col min="32" max="16384" width="9" style="106"/>
  </cols>
  <sheetData>
    <row r="1" spans="1:29" s="237" customFormat="1" ht="21.75" customHeight="1" x14ac:dyDescent="0.5">
      <c r="A1" s="236" t="s">
        <v>352</v>
      </c>
      <c r="D1" s="148"/>
      <c r="E1" s="236" t="s">
        <v>368</v>
      </c>
      <c r="R1" s="238"/>
      <c r="S1" s="238"/>
      <c r="T1" s="238"/>
      <c r="U1" s="238"/>
      <c r="V1" s="238"/>
      <c r="W1" s="238"/>
      <c r="X1" s="238"/>
      <c r="Y1" s="238"/>
      <c r="AC1" s="238"/>
    </row>
    <row r="2" spans="1:29" s="237" customFormat="1" ht="18.75" customHeight="1" x14ac:dyDescent="0.5">
      <c r="A2" s="236" t="s">
        <v>353</v>
      </c>
      <c r="D2" s="148"/>
      <c r="E2" s="147" t="s">
        <v>367</v>
      </c>
      <c r="AC2" s="238"/>
    </row>
    <row r="3" spans="1:29" s="142" customFormat="1" ht="13.5" customHeight="1" x14ac:dyDescent="0.4">
      <c r="B3" s="140"/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  <c r="O3" s="140"/>
      <c r="P3" s="140"/>
      <c r="Q3" s="140"/>
      <c r="R3" s="140"/>
      <c r="S3" s="140"/>
      <c r="T3" s="140"/>
      <c r="U3" s="140"/>
      <c r="V3" s="140"/>
      <c r="W3" s="140"/>
      <c r="X3" s="140"/>
      <c r="Y3" s="140"/>
      <c r="Z3" s="140"/>
      <c r="AA3" s="144" t="s">
        <v>288</v>
      </c>
      <c r="AB3" s="143"/>
    </row>
    <row r="4" spans="1:29" s="140" customFormat="1" ht="3" customHeight="1" x14ac:dyDescent="0.35">
      <c r="A4" s="141"/>
      <c r="B4" s="141"/>
      <c r="C4" s="141"/>
      <c r="D4" s="141"/>
      <c r="E4" s="141"/>
      <c r="F4" s="141"/>
      <c r="G4" s="141"/>
      <c r="H4" s="141"/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1"/>
      <c r="T4" s="141"/>
      <c r="U4" s="141"/>
      <c r="V4" s="141"/>
      <c r="W4" s="141"/>
      <c r="X4" s="141"/>
      <c r="Y4" s="141"/>
      <c r="Z4" s="141"/>
      <c r="AA4" s="141"/>
      <c r="AB4" s="141"/>
      <c r="AC4" s="141"/>
    </row>
    <row r="5" spans="1:29" ht="18" customHeight="1" x14ac:dyDescent="0.45">
      <c r="A5" s="433" t="s">
        <v>336</v>
      </c>
      <c r="B5" s="433"/>
      <c r="C5" s="433"/>
      <c r="D5" s="433"/>
      <c r="E5" s="433"/>
      <c r="F5" s="428" t="s">
        <v>337</v>
      </c>
      <c r="G5" s="429"/>
      <c r="H5" s="429"/>
      <c r="I5" s="429"/>
      <c r="J5" s="429"/>
      <c r="K5" s="429"/>
      <c r="L5" s="429"/>
      <c r="M5" s="429"/>
      <c r="N5" s="429"/>
      <c r="O5" s="437"/>
      <c r="P5" s="385" t="s">
        <v>286</v>
      </c>
      <c r="Q5" s="386"/>
      <c r="R5" s="386"/>
      <c r="S5" s="386"/>
      <c r="T5" s="386"/>
      <c r="U5" s="386"/>
      <c r="V5" s="386"/>
      <c r="W5" s="386"/>
      <c r="X5" s="332"/>
      <c r="Y5" s="138"/>
      <c r="Z5" s="424" t="s">
        <v>335</v>
      </c>
      <c r="AA5" s="424"/>
      <c r="AB5" s="293"/>
      <c r="AC5" s="293"/>
    </row>
    <row r="6" spans="1:29" ht="15" customHeight="1" x14ac:dyDescent="0.45">
      <c r="A6" s="434"/>
      <c r="B6" s="434"/>
      <c r="C6" s="434"/>
      <c r="D6" s="434"/>
      <c r="E6" s="435"/>
      <c r="F6" s="430" t="s">
        <v>283</v>
      </c>
      <c r="G6" s="431"/>
      <c r="H6" s="431"/>
      <c r="I6" s="431"/>
      <c r="J6" s="431"/>
      <c r="K6" s="431"/>
      <c r="L6" s="431"/>
      <c r="M6" s="431"/>
      <c r="N6" s="431"/>
      <c r="O6" s="432"/>
      <c r="P6" s="438" t="s">
        <v>282</v>
      </c>
      <c r="Q6" s="439"/>
      <c r="R6" s="439"/>
      <c r="S6" s="439"/>
      <c r="T6" s="439"/>
      <c r="U6" s="439"/>
      <c r="V6" s="439"/>
      <c r="W6" s="439"/>
      <c r="X6" s="331"/>
      <c r="Y6" s="293"/>
      <c r="Z6" s="426"/>
      <c r="AA6" s="426"/>
      <c r="AB6" s="296"/>
    </row>
    <row r="7" spans="1:29" ht="12.6" customHeight="1" x14ac:dyDescent="0.45">
      <c r="A7" s="434"/>
      <c r="B7" s="434"/>
      <c r="C7" s="434"/>
      <c r="D7" s="434"/>
      <c r="E7" s="435"/>
      <c r="F7" s="135" t="s">
        <v>280</v>
      </c>
      <c r="G7" s="134"/>
      <c r="H7" s="133" t="s">
        <v>279</v>
      </c>
      <c r="I7" s="132"/>
      <c r="J7" s="133" t="s">
        <v>278</v>
      </c>
      <c r="K7" s="330"/>
      <c r="L7" s="135">
        <v>2560</v>
      </c>
      <c r="M7" s="132"/>
      <c r="N7" s="135">
        <v>2561</v>
      </c>
      <c r="O7" s="132"/>
      <c r="P7" s="290" t="s">
        <v>279</v>
      </c>
      <c r="Q7" s="274"/>
      <c r="R7" s="290" t="s">
        <v>278</v>
      </c>
      <c r="S7" s="274"/>
      <c r="T7" s="290" t="s">
        <v>338</v>
      </c>
      <c r="U7" s="274"/>
      <c r="V7" s="290" t="s">
        <v>366</v>
      </c>
      <c r="W7" s="274"/>
      <c r="X7" s="329"/>
      <c r="Z7" s="426"/>
      <c r="AA7" s="426"/>
      <c r="AB7" s="296"/>
    </row>
    <row r="8" spans="1:29" ht="15.75" customHeight="1" x14ac:dyDescent="0.45">
      <c r="A8" s="436"/>
      <c r="B8" s="436"/>
      <c r="C8" s="436"/>
      <c r="D8" s="436"/>
      <c r="E8" s="436"/>
      <c r="F8" s="129" t="s">
        <v>276</v>
      </c>
      <c r="G8" s="130"/>
      <c r="H8" s="129" t="s">
        <v>275</v>
      </c>
      <c r="I8" s="128"/>
      <c r="J8" s="129" t="s">
        <v>274</v>
      </c>
      <c r="K8" s="328"/>
      <c r="L8" s="129" t="s">
        <v>339</v>
      </c>
      <c r="M8" s="128"/>
      <c r="N8" s="129" t="s">
        <v>365</v>
      </c>
      <c r="O8" s="128"/>
      <c r="P8" s="129" t="s">
        <v>275</v>
      </c>
      <c r="Q8" s="128"/>
      <c r="R8" s="129" t="s">
        <v>274</v>
      </c>
      <c r="S8" s="128"/>
      <c r="T8" s="129" t="s">
        <v>339</v>
      </c>
      <c r="U8" s="128"/>
      <c r="V8" s="129" t="s">
        <v>365</v>
      </c>
      <c r="W8" s="128"/>
      <c r="X8" s="327"/>
      <c r="Y8" s="127"/>
      <c r="Z8" s="427"/>
      <c r="AA8" s="427"/>
      <c r="AB8" s="296"/>
    </row>
    <row r="9" spans="1:29" s="118" customFormat="1" ht="2.25" customHeight="1" x14ac:dyDescent="0.4">
      <c r="A9" s="298"/>
      <c r="B9" s="298"/>
      <c r="C9" s="298"/>
      <c r="D9" s="298"/>
      <c r="E9" s="298"/>
      <c r="F9" s="125"/>
      <c r="G9" s="124"/>
      <c r="H9" s="123"/>
      <c r="I9" s="121"/>
      <c r="J9" s="123"/>
      <c r="K9" s="120"/>
      <c r="L9" s="122"/>
      <c r="M9" s="121"/>
      <c r="O9" s="121"/>
      <c r="P9" s="120"/>
      <c r="Q9" s="155"/>
      <c r="R9" s="123"/>
      <c r="S9" s="121"/>
      <c r="T9" s="122"/>
      <c r="U9" s="121"/>
      <c r="V9" s="122"/>
      <c r="W9" s="121"/>
      <c r="X9" s="326"/>
      <c r="Y9" s="120"/>
      <c r="Z9" s="296"/>
      <c r="AA9" s="296"/>
      <c r="AB9" s="298"/>
      <c r="AC9" s="120"/>
    </row>
    <row r="10" spans="1:29" s="176" customFormat="1" ht="16.5" customHeight="1" x14ac:dyDescent="0.45">
      <c r="A10" s="175" t="s">
        <v>334</v>
      </c>
      <c r="B10" s="175"/>
      <c r="C10" s="175"/>
      <c r="D10" s="175"/>
      <c r="E10" s="175"/>
      <c r="F10" s="228">
        <v>100.9</v>
      </c>
      <c r="G10" s="229"/>
      <c r="H10" s="228">
        <v>100</v>
      </c>
      <c r="I10" s="229"/>
      <c r="J10" s="228">
        <v>100.19</v>
      </c>
      <c r="K10" s="229"/>
      <c r="L10" s="230">
        <v>100.8</v>
      </c>
      <c r="M10" s="233"/>
      <c r="N10" s="323">
        <v>101.92749999999999</v>
      </c>
      <c r="O10" s="231"/>
      <c r="P10" s="232">
        <v>-0.9</v>
      </c>
      <c r="Q10" s="233"/>
      <c r="R10" s="232">
        <f>(J10-H10)*100/H10</f>
        <v>0.18999999999999773</v>
      </c>
      <c r="S10" s="233"/>
      <c r="T10" s="234">
        <f>(L10-J10)*100/J10</f>
        <v>0.60884319792394392</v>
      </c>
      <c r="U10" s="233"/>
      <c r="V10" s="234">
        <f>(N10-L10)*100/L10</f>
        <v>1.118551587301585</v>
      </c>
      <c r="W10" s="233"/>
      <c r="X10" s="325" t="s">
        <v>333</v>
      </c>
      <c r="Y10" s="235"/>
      <c r="Z10" s="150"/>
      <c r="AA10" s="235"/>
      <c r="AB10" s="295"/>
      <c r="AC10" s="150"/>
    </row>
    <row r="11" spans="1:29" s="176" customFormat="1" ht="3.6" customHeight="1" x14ac:dyDescent="0.45">
      <c r="A11" s="175"/>
      <c r="B11" s="175"/>
      <c r="C11" s="175"/>
      <c r="D11" s="175"/>
      <c r="E11" s="175"/>
      <c r="F11" s="228"/>
      <c r="G11" s="229"/>
      <c r="H11" s="228"/>
      <c r="I11" s="229"/>
      <c r="J11" s="228"/>
      <c r="K11" s="229"/>
      <c r="L11" s="230"/>
      <c r="M11" s="233"/>
      <c r="N11" s="323"/>
      <c r="O11" s="231"/>
      <c r="P11" s="232"/>
      <c r="Q11" s="233"/>
      <c r="R11" s="232"/>
      <c r="S11" s="233"/>
      <c r="T11" s="228"/>
      <c r="U11" s="233"/>
      <c r="V11" s="228"/>
      <c r="W11" s="233"/>
      <c r="X11" s="228"/>
      <c r="Y11" s="229"/>
      <c r="Z11" s="295"/>
      <c r="AA11" s="295"/>
      <c r="AB11" s="295"/>
      <c r="AC11" s="150"/>
    </row>
    <row r="12" spans="1:29" s="176" customFormat="1" ht="16.5" customHeight="1" x14ac:dyDescent="0.45">
      <c r="A12" s="175"/>
      <c r="B12" s="175" t="s">
        <v>332</v>
      </c>
      <c r="C12" s="175"/>
      <c r="D12" s="175"/>
      <c r="E12" s="324"/>
      <c r="F12" s="228">
        <v>101.1</v>
      </c>
      <c r="G12" s="229"/>
      <c r="H12" s="228">
        <v>100</v>
      </c>
      <c r="I12" s="229"/>
      <c r="J12" s="228">
        <v>100.5</v>
      </c>
      <c r="K12" s="229"/>
      <c r="L12" s="230">
        <v>101.1</v>
      </c>
      <c r="M12" s="233"/>
      <c r="N12" s="323">
        <v>102.09583333333332</v>
      </c>
      <c r="O12" s="231"/>
      <c r="P12" s="232">
        <v>-1.1000000000000001</v>
      </c>
      <c r="Q12" s="233"/>
      <c r="R12" s="232">
        <f t="shared" ref="R12:R32" si="0">(J12-H12)*100/H12</f>
        <v>0.5</v>
      </c>
      <c r="S12" s="233"/>
      <c r="T12" s="234">
        <f t="shared" ref="T12:T32" si="1">(L12-J12)*100/J12</f>
        <v>0.59701492537312872</v>
      </c>
      <c r="U12" s="233"/>
      <c r="V12" s="234">
        <f t="shared" ref="V12:V32" si="2">(N12-L12)*100/L12</f>
        <v>0.98499835146718395</v>
      </c>
      <c r="W12" s="233"/>
      <c r="X12" s="228"/>
      <c r="Y12" s="229"/>
      <c r="Z12" s="235" t="s">
        <v>331</v>
      </c>
      <c r="AA12" s="235"/>
      <c r="AB12" s="235"/>
      <c r="AC12" s="235"/>
    </row>
    <row r="13" spans="1:29" s="168" customFormat="1" ht="15.6" customHeight="1" x14ac:dyDescent="0.45">
      <c r="A13" s="159"/>
      <c r="B13" s="159"/>
      <c r="C13" s="159" t="s">
        <v>330</v>
      </c>
      <c r="D13" s="159"/>
      <c r="E13" s="159"/>
      <c r="F13" s="160">
        <v>101.1</v>
      </c>
      <c r="G13" s="161"/>
      <c r="H13" s="162">
        <v>100</v>
      </c>
      <c r="I13" s="161"/>
      <c r="J13" s="162">
        <v>100.3</v>
      </c>
      <c r="K13" s="161"/>
      <c r="L13" s="163">
        <v>100.7</v>
      </c>
      <c r="M13" s="165"/>
      <c r="N13" s="321">
        <v>102.00833333333333</v>
      </c>
      <c r="O13" s="164"/>
      <c r="P13" s="166">
        <v>-1.1000000000000001</v>
      </c>
      <c r="Q13" s="165"/>
      <c r="R13" s="166">
        <f t="shared" si="0"/>
        <v>0.29999999999999716</v>
      </c>
      <c r="S13" s="165"/>
      <c r="T13" s="167">
        <f t="shared" si="1"/>
        <v>0.39880358923230874</v>
      </c>
      <c r="U13" s="165"/>
      <c r="V13" s="167">
        <f t="shared" si="2"/>
        <v>1.2992386626944616</v>
      </c>
      <c r="W13" s="165"/>
      <c r="X13" s="162"/>
      <c r="Y13" s="161"/>
      <c r="Z13" s="150"/>
      <c r="AA13" s="150" t="s">
        <v>329</v>
      </c>
      <c r="AB13" s="150"/>
      <c r="AC13" s="150"/>
    </row>
    <row r="14" spans="1:29" s="168" customFormat="1" ht="15.6" customHeight="1" x14ac:dyDescent="0.45">
      <c r="A14" s="159"/>
      <c r="B14" s="159"/>
      <c r="C14" s="159" t="s">
        <v>328</v>
      </c>
      <c r="D14" s="159"/>
      <c r="E14" s="159"/>
      <c r="F14" s="160">
        <v>101.8</v>
      </c>
      <c r="G14" s="161"/>
      <c r="H14" s="162">
        <v>100</v>
      </c>
      <c r="I14" s="161"/>
      <c r="J14" s="162">
        <v>99.3</v>
      </c>
      <c r="K14" s="161"/>
      <c r="L14" s="163">
        <v>102.2</v>
      </c>
      <c r="M14" s="165"/>
      <c r="N14" s="321">
        <v>100.80000000000001</v>
      </c>
      <c r="O14" s="164"/>
      <c r="P14" s="169">
        <v>-1.8</v>
      </c>
      <c r="Q14" s="161"/>
      <c r="R14" s="169">
        <f t="shared" si="0"/>
        <v>-0.70000000000000284</v>
      </c>
      <c r="S14" s="165"/>
      <c r="T14" s="167">
        <f t="shared" si="1"/>
        <v>2.9204431017119896</v>
      </c>
      <c r="U14" s="165"/>
      <c r="V14" s="167">
        <f t="shared" si="2"/>
        <v>-1.3698630136986218</v>
      </c>
      <c r="W14" s="165"/>
      <c r="X14" s="162"/>
      <c r="Y14" s="161"/>
      <c r="Z14" s="150"/>
      <c r="AA14" s="150" t="s">
        <v>327</v>
      </c>
      <c r="AB14" s="150"/>
      <c r="AC14" s="150"/>
    </row>
    <row r="15" spans="1:29" s="168" customFormat="1" ht="15.6" customHeight="1" x14ac:dyDescent="0.45">
      <c r="A15" s="159"/>
      <c r="B15" s="159"/>
      <c r="C15" s="159" t="s">
        <v>326</v>
      </c>
      <c r="D15" s="159"/>
      <c r="E15" s="159"/>
      <c r="F15" s="160">
        <v>100.6</v>
      </c>
      <c r="G15" s="171"/>
      <c r="H15" s="172">
        <v>100</v>
      </c>
      <c r="I15" s="171"/>
      <c r="J15" s="172">
        <v>99.7</v>
      </c>
      <c r="K15" s="171"/>
      <c r="L15" s="173">
        <v>102.3</v>
      </c>
      <c r="M15" s="322"/>
      <c r="N15" s="321">
        <v>101.13333333333333</v>
      </c>
      <c r="O15" s="164"/>
      <c r="P15" s="169">
        <v>-0.6</v>
      </c>
      <c r="Q15" s="161"/>
      <c r="R15" s="169">
        <f t="shared" si="0"/>
        <v>-0.29999999999999716</v>
      </c>
      <c r="S15" s="165"/>
      <c r="T15" s="167">
        <f t="shared" si="1"/>
        <v>2.607823470411228</v>
      </c>
      <c r="U15" s="165"/>
      <c r="V15" s="167">
        <f t="shared" si="2"/>
        <v>-1.1404366243075967</v>
      </c>
      <c r="W15" s="165"/>
      <c r="X15" s="162"/>
      <c r="Y15" s="161"/>
      <c r="Z15" s="150"/>
      <c r="AA15" s="150" t="s">
        <v>325</v>
      </c>
      <c r="AB15" s="150"/>
      <c r="AC15" s="150"/>
    </row>
    <row r="16" spans="1:29" s="168" customFormat="1" ht="15.6" customHeight="1" x14ac:dyDescent="0.45">
      <c r="A16" s="159"/>
      <c r="B16" s="159"/>
      <c r="C16" s="159" t="s">
        <v>324</v>
      </c>
      <c r="D16" s="159"/>
      <c r="E16" s="159"/>
      <c r="F16" s="170">
        <v>101.2</v>
      </c>
      <c r="G16" s="171"/>
      <c r="H16" s="172">
        <v>100</v>
      </c>
      <c r="I16" s="171"/>
      <c r="J16" s="172">
        <v>100.6</v>
      </c>
      <c r="K16" s="171"/>
      <c r="L16" s="173">
        <v>100.1</v>
      </c>
      <c r="M16" s="322"/>
      <c r="N16" s="321">
        <v>101.21666666666665</v>
      </c>
      <c r="O16" s="164"/>
      <c r="P16" s="169">
        <v>-1.2</v>
      </c>
      <c r="Q16" s="161"/>
      <c r="R16" s="169">
        <f t="shared" si="0"/>
        <v>0.59999999999999432</v>
      </c>
      <c r="S16" s="165"/>
      <c r="T16" s="167">
        <f t="shared" si="1"/>
        <v>-0.49701789264413521</v>
      </c>
      <c r="U16" s="165"/>
      <c r="V16" s="167">
        <f t="shared" si="2"/>
        <v>1.1155511155511091</v>
      </c>
      <c r="W16" s="165"/>
      <c r="X16" s="162"/>
      <c r="Y16" s="161"/>
      <c r="Z16" s="150"/>
      <c r="AA16" s="150" t="s">
        <v>323</v>
      </c>
      <c r="AB16" s="150"/>
      <c r="AC16" s="150"/>
    </row>
    <row r="17" spans="1:28" s="168" customFormat="1" ht="15.6" customHeight="1" x14ac:dyDescent="0.45">
      <c r="A17" s="159"/>
      <c r="B17" s="159"/>
      <c r="C17" s="159" t="s">
        <v>322</v>
      </c>
      <c r="D17" s="159"/>
      <c r="E17" s="159"/>
      <c r="F17" s="170">
        <v>100.7</v>
      </c>
      <c r="G17" s="171"/>
      <c r="H17" s="172">
        <v>100</v>
      </c>
      <c r="I17" s="171"/>
      <c r="J17" s="172">
        <v>101.1</v>
      </c>
      <c r="K17" s="171"/>
      <c r="L17" s="173">
        <v>100.4</v>
      </c>
      <c r="M17" s="322"/>
      <c r="N17" s="321">
        <v>102.16666666666664</v>
      </c>
      <c r="O17" s="164"/>
      <c r="P17" s="169">
        <v>-0.7</v>
      </c>
      <c r="Q17" s="161"/>
      <c r="R17" s="169">
        <f t="shared" si="0"/>
        <v>1.0999999999999943</v>
      </c>
      <c r="S17" s="165"/>
      <c r="T17" s="167">
        <f t="shared" si="1"/>
        <v>-0.69238377843717969</v>
      </c>
      <c r="U17" s="165"/>
      <c r="V17" s="167">
        <f t="shared" si="2"/>
        <v>1.7596281540504355</v>
      </c>
      <c r="W17" s="165"/>
      <c r="X17" s="162"/>
      <c r="Y17" s="161"/>
      <c r="Z17" s="150"/>
      <c r="AA17" s="150" t="s">
        <v>321</v>
      </c>
      <c r="AB17" s="150"/>
    </row>
    <row r="18" spans="1:28" s="168" customFormat="1" ht="15.6" customHeight="1" x14ac:dyDescent="0.45">
      <c r="A18" s="159"/>
      <c r="B18" s="159"/>
      <c r="C18" s="159" t="s">
        <v>320</v>
      </c>
      <c r="D18" s="159"/>
      <c r="E18" s="159"/>
      <c r="F18" s="170">
        <v>100.3</v>
      </c>
      <c r="G18" s="171"/>
      <c r="H18" s="172">
        <v>100</v>
      </c>
      <c r="I18" s="171"/>
      <c r="J18" s="172">
        <v>103.5</v>
      </c>
      <c r="K18" s="171"/>
      <c r="L18" s="173">
        <v>103</v>
      </c>
      <c r="M18" s="322"/>
      <c r="N18" s="321">
        <v>105.89999999999999</v>
      </c>
      <c r="O18" s="164"/>
      <c r="P18" s="169">
        <v>-0.3</v>
      </c>
      <c r="Q18" s="161"/>
      <c r="R18" s="169">
        <f t="shared" si="0"/>
        <v>3.5</v>
      </c>
      <c r="S18" s="165"/>
      <c r="T18" s="167">
        <f t="shared" si="1"/>
        <v>-0.48309178743961351</v>
      </c>
      <c r="U18" s="165"/>
      <c r="V18" s="167">
        <f t="shared" si="2"/>
        <v>2.8155339805825159</v>
      </c>
      <c r="W18" s="165"/>
      <c r="X18" s="162"/>
      <c r="Y18" s="161"/>
      <c r="Z18" s="150"/>
      <c r="AA18" s="150" t="s">
        <v>319</v>
      </c>
      <c r="AB18" s="150"/>
    </row>
    <row r="19" spans="1:28" s="168" customFormat="1" ht="15.6" customHeight="1" x14ac:dyDescent="0.45">
      <c r="A19" s="159"/>
      <c r="B19" s="159"/>
      <c r="C19" s="159" t="s">
        <v>318</v>
      </c>
      <c r="D19" s="159"/>
      <c r="E19" s="159"/>
      <c r="F19" s="170">
        <v>100.2</v>
      </c>
      <c r="G19" s="171"/>
      <c r="H19" s="172">
        <v>100</v>
      </c>
      <c r="I19" s="171"/>
      <c r="J19" s="172">
        <v>101.2</v>
      </c>
      <c r="K19" s="171"/>
      <c r="L19" s="173">
        <v>101.9</v>
      </c>
      <c r="M19" s="322"/>
      <c r="N19" s="321">
        <v>101.25000000000001</v>
      </c>
      <c r="O19" s="164"/>
      <c r="P19" s="169">
        <v>-0.2</v>
      </c>
      <c r="Q19" s="161"/>
      <c r="R19" s="169">
        <f t="shared" si="0"/>
        <v>1.2000000000000028</v>
      </c>
      <c r="S19" s="165"/>
      <c r="T19" s="167">
        <f t="shared" si="1"/>
        <v>0.69169960474308578</v>
      </c>
      <c r="U19" s="165"/>
      <c r="V19" s="167">
        <f t="shared" si="2"/>
        <v>-0.63788027477918685</v>
      </c>
      <c r="W19" s="165"/>
      <c r="X19" s="162"/>
      <c r="Y19" s="161"/>
      <c r="Z19" s="150"/>
      <c r="AA19" s="150" t="s">
        <v>317</v>
      </c>
      <c r="AB19" s="150"/>
    </row>
    <row r="20" spans="1:28" s="168" customFormat="1" ht="15.6" customHeight="1" x14ac:dyDescent="0.45">
      <c r="A20" s="159"/>
      <c r="B20" s="159"/>
      <c r="C20" s="159" t="s">
        <v>316</v>
      </c>
      <c r="D20" s="159"/>
      <c r="E20" s="159"/>
      <c r="F20" s="170">
        <v>101.1</v>
      </c>
      <c r="G20" s="171"/>
      <c r="H20" s="172">
        <v>100</v>
      </c>
      <c r="I20" s="171"/>
      <c r="J20" s="172">
        <v>100.8</v>
      </c>
      <c r="K20" s="171"/>
      <c r="L20" s="173">
        <v>102.1</v>
      </c>
      <c r="M20" s="322"/>
      <c r="N20" s="321">
        <v>100.79166666666667</v>
      </c>
      <c r="O20" s="164"/>
      <c r="P20" s="169">
        <v>-1.1000000000000001</v>
      </c>
      <c r="Q20" s="161"/>
      <c r="R20" s="169">
        <f t="shared" si="0"/>
        <v>0.79999999999999716</v>
      </c>
      <c r="S20" s="165"/>
      <c r="T20" s="167">
        <f t="shared" si="1"/>
        <v>1.2896825396825369</v>
      </c>
      <c r="U20" s="165"/>
      <c r="V20" s="167">
        <f t="shared" si="2"/>
        <v>-1.2814234410708354</v>
      </c>
      <c r="W20" s="165"/>
      <c r="X20" s="162"/>
      <c r="Y20" s="161"/>
      <c r="Z20" s="150"/>
      <c r="AA20" s="150" t="s">
        <v>315</v>
      </c>
      <c r="AB20" s="150"/>
    </row>
    <row r="21" spans="1:28" s="168" customFormat="1" ht="15.6" customHeight="1" x14ac:dyDescent="0.45">
      <c r="A21" s="159"/>
      <c r="B21" s="159"/>
      <c r="C21" s="159" t="s">
        <v>314</v>
      </c>
      <c r="D21" s="159"/>
      <c r="E21" s="159"/>
      <c r="F21" s="170">
        <v>97.5</v>
      </c>
      <c r="G21" s="171"/>
      <c r="H21" s="172">
        <v>100</v>
      </c>
      <c r="I21" s="171"/>
      <c r="J21" s="172">
        <v>101.7</v>
      </c>
      <c r="K21" s="171"/>
      <c r="L21" s="173">
        <v>103.9</v>
      </c>
      <c r="M21" s="322"/>
      <c r="N21" s="321">
        <v>103.24166666666667</v>
      </c>
      <c r="O21" s="164"/>
      <c r="P21" s="169">
        <v>2.5</v>
      </c>
      <c r="Q21" s="161"/>
      <c r="R21" s="169">
        <f t="shared" si="0"/>
        <v>1.7000000000000028</v>
      </c>
      <c r="S21" s="165"/>
      <c r="T21" s="167">
        <f t="shared" si="1"/>
        <v>2.1632251720747324</v>
      </c>
      <c r="U21" s="165"/>
      <c r="V21" s="167">
        <f t="shared" si="2"/>
        <v>-0.63362207250561253</v>
      </c>
      <c r="W21" s="165"/>
      <c r="X21" s="162"/>
      <c r="Y21" s="161"/>
      <c r="Z21" s="150"/>
      <c r="AA21" s="150" t="s">
        <v>313</v>
      </c>
      <c r="AB21" s="150"/>
    </row>
    <row r="22" spans="1:28" s="168" customFormat="1" ht="15.6" customHeight="1" x14ac:dyDescent="0.45">
      <c r="A22" s="159"/>
      <c r="B22" s="159"/>
      <c r="C22" s="159" t="s">
        <v>312</v>
      </c>
      <c r="D22" s="159"/>
      <c r="E22" s="159"/>
      <c r="F22" s="170">
        <v>100.4</v>
      </c>
      <c r="G22" s="171"/>
      <c r="H22" s="172">
        <v>100</v>
      </c>
      <c r="I22" s="171"/>
      <c r="J22" s="172">
        <v>101.1</v>
      </c>
      <c r="K22" s="171"/>
      <c r="L22" s="173">
        <v>100.3</v>
      </c>
      <c r="M22" s="322"/>
      <c r="N22" s="321">
        <v>103.175</v>
      </c>
      <c r="O22" s="164"/>
      <c r="P22" s="169">
        <v>-0.4</v>
      </c>
      <c r="Q22" s="161"/>
      <c r="R22" s="169">
        <f t="shared" si="0"/>
        <v>1.0999999999999943</v>
      </c>
      <c r="S22" s="165"/>
      <c r="T22" s="167">
        <f t="shared" si="1"/>
        <v>-0.7912957467853583</v>
      </c>
      <c r="U22" s="165"/>
      <c r="V22" s="167">
        <f t="shared" si="2"/>
        <v>2.8664007976071786</v>
      </c>
      <c r="W22" s="165"/>
      <c r="X22" s="162"/>
      <c r="Y22" s="161"/>
      <c r="Z22" s="150"/>
      <c r="AA22" s="150" t="s">
        <v>311</v>
      </c>
      <c r="AB22" s="150"/>
    </row>
    <row r="23" spans="1:28" s="168" customFormat="1" ht="15.6" customHeight="1" x14ac:dyDescent="0.45">
      <c r="A23" s="159"/>
      <c r="B23" s="159"/>
      <c r="C23" s="159" t="s">
        <v>310</v>
      </c>
      <c r="D23" s="159"/>
      <c r="E23" s="159"/>
      <c r="F23" s="170">
        <v>101.1</v>
      </c>
      <c r="G23" s="171"/>
      <c r="H23" s="172">
        <v>100</v>
      </c>
      <c r="I23" s="171"/>
      <c r="J23" s="172">
        <v>100.4</v>
      </c>
      <c r="K23" s="171"/>
      <c r="L23" s="173" t="s">
        <v>346</v>
      </c>
      <c r="M23" s="322"/>
      <c r="N23" s="321">
        <v>101.25</v>
      </c>
      <c r="O23" s="164"/>
      <c r="P23" s="169">
        <v>-1.1000000000000001</v>
      </c>
      <c r="Q23" s="161"/>
      <c r="R23" s="169">
        <f t="shared" si="0"/>
        <v>0.40000000000000568</v>
      </c>
      <c r="S23" s="165"/>
      <c r="T23" s="167">
        <f t="shared" si="1"/>
        <v>1.8924302788844536</v>
      </c>
      <c r="U23" s="165"/>
      <c r="V23" s="167">
        <f t="shared" si="2"/>
        <v>-1.0263929618768302</v>
      </c>
      <c r="W23" s="165"/>
      <c r="X23" s="162"/>
      <c r="Y23" s="161"/>
      <c r="Z23" s="150"/>
      <c r="AA23" s="150" t="s">
        <v>309</v>
      </c>
      <c r="AB23" s="150"/>
    </row>
    <row r="24" spans="1:28" s="168" customFormat="1" ht="15.6" customHeight="1" x14ac:dyDescent="0.45">
      <c r="A24" s="159"/>
      <c r="B24" s="159"/>
      <c r="C24" s="159" t="s">
        <v>308</v>
      </c>
      <c r="D24" s="159"/>
      <c r="E24" s="159"/>
      <c r="F24" s="170">
        <v>100.6</v>
      </c>
      <c r="G24" s="171"/>
      <c r="H24" s="172">
        <v>100</v>
      </c>
      <c r="I24" s="171"/>
      <c r="J24" s="172">
        <v>100.8</v>
      </c>
      <c r="K24" s="171"/>
      <c r="L24" s="173" t="s">
        <v>342</v>
      </c>
      <c r="M24" s="322"/>
      <c r="N24" s="321">
        <v>101.99166666666667</v>
      </c>
      <c r="O24" s="164"/>
      <c r="P24" s="169">
        <v>-0.6</v>
      </c>
      <c r="Q24" s="161"/>
      <c r="R24" s="169">
        <f t="shared" si="0"/>
        <v>0.79999999999999716</v>
      </c>
      <c r="S24" s="165"/>
      <c r="T24" s="167">
        <f t="shared" si="1"/>
        <v>0.39682539682540247</v>
      </c>
      <c r="U24" s="165"/>
      <c r="V24" s="167">
        <f t="shared" si="2"/>
        <v>0.78227931488801516</v>
      </c>
      <c r="W24" s="165"/>
      <c r="X24" s="162"/>
      <c r="Y24" s="161"/>
      <c r="Z24" s="150"/>
      <c r="AA24" s="150" t="s">
        <v>307</v>
      </c>
      <c r="AB24" s="150"/>
    </row>
    <row r="25" spans="1:28" s="168" customFormat="1" ht="15.6" customHeight="1" x14ac:dyDescent="0.45">
      <c r="A25" s="159"/>
      <c r="B25" s="159"/>
      <c r="C25" s="159" t="s">
        <v>306</v>
      </c>
      <c r="D25" s="159"/>
      <c r="E25" s="159"/>
      <c r="F25" s="170">
        <v>100.9</v>
      </c>
      <c r="G25" s="171"/>
      <c r="H25" s="172">
        <v>100</v>
      </c>
      <c r="I25" s="171"/>
      <c r="J25" s="172">
        <v>100.9</v>
      </c>
      <c r="K25" s="171"/>
      <c r="L25" s="173" t="s">
        <v>343</v>
      </c>
      <c r="M25" s="322"/>
      <c r="N25" s="321">
        <v>100.86666666666667</v>
      </c>
      <c r="O25" s="164"/>
      <c r="P25" s="169">
        <v>-1</v>
      </c>
      <c r="Q25" s="161"/>
      <c r="R25" s="169">
        <f t="shared" si="0"/>
        <v>0.90000000000000568</v>
      </c>
      <c r="S25" s="165"/>
      <c r="T25" s="167">
        <f t="shared" si="1"/>
        <v>0.594648166501481</v>
      </c>
      <c r="U25" s="165"/>
      <c r="V25" s="167">
        <f t="shared" si="2"/>
        <v>-0.62397372742199586</v>
      </c>
      <c r="W25" s="165"/>
      <c r="X25" s="162"/>
      <c r="Y25" s="161"/>
      <c r="Z25" s="150"/>
      <c r="AA25" s="150" t="s">
        <v>305</v>
      </c>
      <c r="AB25" s="150"/>
    </row>
    <row r="26" spans="1:28" s="168" customFormat="1" ht="15.6" customHeight="1" x14ac:dyDescent="0.45">
      <c r="A26" s="159"/>
      <c r="B26" s="159"/>
      <c r="C26" s="159" t="s">
        <v>304</v>
      </c>
      <c r="D26" s="159"/>
      <c r="E26" s="159"/>
      <c r="F26" s="170">
        <v>100.6</v>
      </c>
      <c r="G26" s="171"/>
      <c r="H26" s="172">
        <v>100</v>
      </c>
      <c r="I26" s="171"/>
      <c r="J26" s="172">
        <v>100.2</v>
      </c>
      <c r="K26" s="171"/>
      <c r="L26" s="173" t="s">
        <v>347</v>
      </c>
      <c r="M26" s="322"/>
      <c r="N26" s="321">
        <v>100.625</v>
      </c>
      <c r="O26" s="164"/>
      <c r="P26" s="169">
        <v>-0.6</v>
      </c>
      <c r="Q26" s="161"/>
      <c r="R26" s="169">
        <f t="shared" si="0"/>
        <v>0.20000000000000284</v>
      </c>
      <c r="S26" s="165"/>
      <c r="T26" s="167">
        <f t="shared" si="1"/>
        <v>2.7944111776447076</v>
      </c>
      <c r="U26" s="165"/>
      <c r="V26" s="167">
        <f t="shared" si="2"/>
        <v>-2.3058252427184467</v>
      </c>
      <c r="W26" s="165"/>
      <c r="X26" s="162"/>
      <c r="Y26" s="161"/>
      <c r="Z26" s="150"/>
      <c r="AA26" s="150" t="s">
        <v>303</v>
      </c>
      <c r="AB26" s="150"/>
    </row>
    <row r="27" spans="1:28" s="168" customFormat="1" ht="15.6" customHeight="1" x14ac:dyDescent="0.45">
      <c r="A27" s="159"/>
      <c r="B27" s="159"/>
      <c r="C27" s="159" t="s">
        <v>302</v>
      </c>
      <c r="D27" s="159"/>
      <c r="E27" s="159"/>
      <c r="F27" s="170">
        <v>101.5</v>
      </c>
      <c r="G27" s="171"/>
      <c r="H27" s="172">
        <v>100</v>
      </c>
      <c r="I27" s="171"/>
      <c r="J27" s="172">
        <v>100.8</v>
      </c>
      <c r="K27" s="171"/>
      <c r="L27" s="173" t="s">
        <v>344</v>
      </c>
      <c r="M27" s="322"/>
      <c r="N27" s="321">
        <v>101.94999999999999</v>
      </c>
      <c r="O27" s="164"/>
      <c r="P27" s="169">
        <v>-1.4</v>
      </c>
      <c r="Q27" s="161"/>
      <c r="R27" s="169">
        <f t="shared" si="0"/>
        <v>0.79999999999999716</v>
      </c>
      <c r="S27" s="165"/>
      <c r="T27" s="167">
        <f t="shared" si="1"/>
        <v>0.99206349206349209</v>
      </c>
      <c r="U27" s="165"/>
      <c r="V27" s="167">
        <f t="shared" si="2"/>
        <v>0.14734774066796805</v>
      </c>
      <c r="W27" s="165"/>
      <c r="X27" s="162"/>
      <c r="Y27" s="161"/>
      <c r="Z27" s="150"/>
      <c r="AA27" s="150" t="s">
        <v>301</v>
      </c>
      <c r="AB27" s="150"/>
    </row>
    <row r="28" spans="1:28" s="168" customFormat="1" ht="15.6" customHeight="1" x14ac:dyDescent="0.45">
      <c r="A28" s="159"/>
      <c r="B28" s="159"/>
      <c r="C28" s="159" t="s">
        <v>300</v>
      </c>
      <c r="D28" s="159"/>
      <c r="E28" s="159"/>
      <c r="F28" s="170">
        <v>100.5</v>
      </c>
      <c r="G28" s="171"/>
      <c r="H28" s="172">
        <v>100</v>
      </c>
      <c r="I28" s="171"/>
      <c r="J28" s="172">
        <v>100.1</v>
      </c>
      <c r="K28" s="171"/>
      <c r="L28" s="173" t="s">
        <v>348</v>
      </c>
      <c r="M28" s="322"/>
      <c r="N28" s="321">
        <v>102.09166666666668</v>
      </c>
      <c r="O28" s="174"/>
      <c r="P28" s="169">
        <v>-0.5</v>
      </c>
      <c r="Q28" s="161"/>
      <c r="R28" s="169">
        <f t="shared" si="0"/>
        <v>9.9999999999994316E-2</v>
      </c>
      <c r="S28" s="165"/>
      <c r="T28" s="167">
        <f t="shared" si="1"/>
        <v>1.898101898101904</v>
      </c>
      <c r="U28" s="165"/>
      <c r="V28" s="167">
        <f t="shared" si="2"/>
        <v>8.9869281045767427E-2</v>
      </c>
      <c r="W28" s="165"/>
      <c r="X28" s="162"/>
      <c r="Y28" s="161"/>
      <c r="Z28" s="150"/>
      <c r="AA28" s="150" t="s">
        <v>299</v>
      </c>
      <c r="AB28" s="150"/>
    </row>
    <row r="29" spans="1:28" s="168" customFormat="1" ht="15.6" customHeight="1" x14ac:dyDescent="0.45">
      <c r="A29" s="159"/>
      <c r="B29" s="159"/>
      <c r="C29" s="159" t="s">
        <v>298</v>
      </c>
      <c r="D29" s="159"/>
      <c r="E29" s="159"/>
      <c r="F29" s="170">
        <v>100.8</v>
      </c>
      <c r="G29" s="171"/>
      <c r="H29" s="172">
        <v>100</v>
      </c>
      <c r="I29" s="171"/>
      <c r="J29" s="172">
        <v>100.8</v>
      </c>
      <c r="K29" s="171"/>
      <c r="L29" s="173" t="s">
        <v>345</v>
      </c>
      <c r="M29" s="322"/>
      <c r="N29" s="321">
        <v>104.38333333333333</v>
      </c>
      <c r="O29" s="174"/>
      <c r="P29" s="169">
        <v>-0.8</v>
      </c>
      <c r="Q29" s="161"/>
      <c r="R29" s="169">
        <f t="shared" si="0"/>
        <v>0.79999999999999716</v>
      </c>
      <c r="S29" s="165"/>
      <c r="T29" s="167">
        <f t="shared" si="1"/>
        <v>-1.0912698412698356</v>
      </c>
      <c r="U29" s="165"/>
      <c r="V29" s="167">
        <f t="shared" si="2"/>
        <v>4.6974256101638145</v>
      </c>
      <c r="W29" s="165"/>
      <c r="X29" s="162"/>
      <c r="Y29" s="161"/>
      <c r="Z29" s="150"/>
      <c r="AA29" s="150" t="s">
        <v>297</v>
      </c>
      <c r="AB29" s="150"/>
    </row>
    <row r="30" spans="1:28" s="168" customFormat="1" ht="15.6" customHeight="1" x14ac:dyDescent="0.45">
      <c r="A30" s="159"/>
      <c r="B30" s="159"/>
      <c r="C30" s="159" t="s">
        <v>296</v>
      </c>
      <c r="D30" s="159"/>
      <c r="E30" s="159"/>
      <c r="F30" s="170">
        <v>100.8</v>
      </c>
      <c r="G30" s="171"/>
      <c r="H30" s="172">
        <v>100</v>
      </c>
      <c r="I30" s="171"/>
      <c r="J30" s="172">
        <v>101.3</v>
      </c>
      <c r="K30" s="171"/>
      <c r="L30" s="173" t="s">
        <v>340</v>
      </c>
      <c r="M30" s="322"/>
      <c r="N30" s="321">
        <v>101.60000000000001</v>
      </c>
      <c r="O30" s="174"/>
      <c r="P30" s="169">
        <v>-0.8</v>
      </c>
      <c r="Q30" s="161"/>
      <c r="R30" s="169">
        <f t="shared" si="0"/>
        <v>1.2999999999999972</v>
      </c>
      <c r="S30" s="165"/>
      <c r="T30" s="167">
        <f t="shared" si="1"/>
        <v>0.39486673247779436</v>
      </c>
      <c r="U30" s="165"/>
      <c r="V30" s="167">
        <f t="shared" si="2"/>
        <v>-9.8328416912482119E-2</v>
      </c>
      <c r="W30" s="165"/>
      <c r="X30" s="162"/>
      <c r="Y30" s="161"/>
      <c r="Z30" s="150"/>
      <c r="AA30" s="150" t="s">
        <v>295</v>
      </c>
      <c r="AB30" s="150"/>
    </row>
    <row r="31" spans="1:28" s="168" customFormat="1" ht="15.6" customHeight="1" x14ac:dyDescent="0.45">
      <c r="A31" s="159"/>
      <c r="B31" s="159"/>
      <c r="C31" s="159" t="s">
        <v>294</v>
      </c>
      <c r="D31" s="159"/>
      <c r="E31" s="159"/>
      <c r="F31" s="170">
        <v>100.2</v>
      </c>
      <c r="G31" s="171"/>
      <c r="H31" s="172">
        <v>100</v>
      </c>
      <c r="I31" s="171"/>
      <c r="J31" s="172">
        <v>101.2</v>
      </c>
      <c r="K31" s="171"/>
      <c r="L31" s="173" t="s">
        <v>341</v>
      </c>
      <c r="M31" s="322"/>
      <c r="N31" s="321">
        <v>102.125</v>
      </c>
      <c r="O31" s="174"/>
      <c r="P31" s="169">
        <v>-0.2</v>
      </c>
      <c r="Q31" s="161"/>
      <c r="R31" s="169">
        <f t="shared" si="0"/>
        <v>1.2000000000000028</v>
      </c>
      <c r="S31" s="165"/>
      <c r="T31" s="167">
        <f t="shared" si="1"/>
        <v>-1.8774703557312309</v>
      </c>
      <c r="U31" s="165"/>
      <c r="V31" s="167">
        <f t="shared" si="2"/>
        <v>2.8449144008056426</v>
      </c>
      <c r="W31" s="165"/>
      <c r="X31" s="162"/>
      <c r="Y31" s="161"/>
      <c r="Z31" s="150"/>
      <c r="AA31" s="150" t="s">
        <v>293</v>
      </c>
      <c r="AB31" s="150"/>
    </row>
    <row r="32" spans="1:28" s="168" customFormat="1" ht="15.6" customHeight="1" x14ac:dyDescent="0.45">
      <c r="A32" s="159"/>
      <c r="B32" s="175"/>
      <c r="C32" s="159" t="s">
        <v>292</v>
      </c>
      <c r="D32" s="159"/>
      <c r="E32" s="159"/>
      <c r="F32" s="170">
        <v>100</v>
      </c>
      <c r="G32" s="171"/>
      <c r="H32" s="172">
        <v>100</v>
      </c>
      <c r="I32" s="171"/>
      <c r="J32" s="172">
        <v>102.2</v>
      </c>
      <c r="K32" s="171"/>
      <c r="L32" s="173" t="s">
        <v>342</v>
      </c>
      <c r="M32" s="322"/>
      <c r="N32" s="321">
        <v>103.53333333333332</v>
      </c>
      <c r="O32" s="164"/>
      <c r="P32" s="169">
        <f>(H32-F32)*100/F32</f>
        <v>0</v>
      </c>
      <c r="Q32" s="161"/>
      <c r="R32" s="169">
        <f t="shared" si="0"/>
        <v>2.2000000000000028</v>
      </c>
      <c r="S32" s="165"/>
      <c r="T32" s="167">
        <f t="shared" si="1"/>
        <v>-0.97847358121330719</v>
      </c>
      <c r="U32" s="165"/>
      <c r="V32" s="167">
        <f t="shared" si="2"/>
        <v>2.3056653491435912</v>
      </c>
      <c r="W32" s="165"/>
      <c r="X32" s="288"/>
      <c r="Y32" s="235"/>
      <c r="Z32" s="150"/>
      <c r="AA32" s="150" t="s">
        <v>291</v>
      </c>
      <c r="AB32" s="150"/>
    </row>
    <row r="33" spans="1:29" ht="5.45" customHeight="1" x14ac:dyDescent="0.45">
      <c r="A33" s="115"/>
      <c r="B33" s="114"/>
      <c r="C33" s="114"/>
      <c r="D33" s="114"/>
      <c r="E33" s="114"/>
      <c r="F33" s="154"/>
      <c r="G33" s="153"/>
      <c r="H33" s="112"/>
      <c r="I33" s="112"/>
      <c r="J33" s="113"/>
      <c r="K33" s="112"/>
      <c r="L33" s="113"/>
      <c r="M33" s="111"/>
      <c r="N33" s="112"/>
      <c r="O33" s="111"/>
      <c r="P33" s="113"/>
      <c r="Q33" s="112"/>
      <c r="R33" s="113"/>
      <c r="S33" s="111"/>
      <c r="T33" s="112"/>
      <c r="U33" s="111"/>
      <c r="V33" s="112"/>
      <c r="W33" s="111"/>
      <c r="X33" s="113"/>
      <c r="Y33" s="112"/>
      <c r="Z33" s="152"/>
      <c r="AA33" s="152"/>
      <c r="AB33" s="107"/>
    </row>
    <row r="34" spans="1:29" ht="3.6" customHeight="1" x14ac:dyDescent="0.45">
      <c r="H34" s="107"/>
      <c r="I34" s="107"/>
      <c r="J34" s="107"/>
      <c r="K34" s="107"/>
      <c r="L34" s="107"/>
      <c r="M34" s="107"/>
      <c r="N34" s="107"/>
      <c r="O34" s="107"/>
      <c r="P34" s="107"/>
      <c r="Q34" s="107"/>
    </row>
    <row r="35" spans="1:29" ht="16.899999999999999" customHeight="1" x14ac:dyDescent="0.45">
      <c r="B35" s="109" t="s">
        <v>290</v>
      </c>
      <c r="J35" s="151"/>
    </row>
    <row r="36" spans="1:29" ht="16.899999999999999" customHeight="1" x14ac:dyDescent="0.45">
      <c r="C36" s="151" t="s">
        <v>289</v>
      </c>
      <c r="E36" s="151"/>
      <c r="F36" s="151"/>
      <c r="G36" s="151"/>
      <c r="H36" s="151"/>
      <c r="I36" s="151"/>
      <c r="N36" s="150"/>
      <c r="O36" s="107"/>
      <c r="P36" s="107"/>
      <c r="Q36" s="107"/>
    </row>
    <row r="37" spans="1:29" s="140" customFormat="1" ht="17.25" x14ac:dyDescent="0.4">
      <c r="R37" s="142"/>
      <c r="S37" s="142"/>
      <c r="T37" s="142"/>
      <c r="U37" s="142"/>
      <c r="V37" s="142"/>
      <c r="W37" s="142"/>
      <c r="X37" s="142"/>
      <c r="Y37" s="142"/>
      <c r="Z37" s="108"/>
      <c r="AA37" s="108"/>
      <c r="AB37" s="108"/>
      <c r="AC37" s="142"/>
    </row>
    <row r="38" spans="1:29" x14ac:dyDescent="0.45">
      <c r="Z38" s="108"/>
      <c r="AA38" s="108"/>
      <c r="AB38" s="108"/>
    </row>
    <row r="39" spans="1:29" x14ac:dyDescent="0.45">
      <c r="Z39" s="108"/>
      <c r="AA39" s="108"/>
      <c r="AB39" s="108"/>
    </row>
    <row r="40" spans="1:29" x14ac:dyDescent="0.45">
      <c r="Z40" s="108"/>
      <c r="AA40" s="108"/>
      <c r="AB40" s="108"/>
    </row>
  </sheetData>
  <mergeCells count="6">
    <mergeCell ref="A5:E8"/>
    <mergeCell ref="F5:O5"/>
    <mergeCell ref="Z5:AA8"/>
    <mergeCell ref="F6:O6"/>
    <mergeCell ref="P6:W6"/>
    <mergeCell ref="P5:W5"/>
  </mergeCells>
  <pageMargins left="0.55118110236220474" right="0" top="0.78740157480314965" bottom="0" header="0.51181102362204722" footer="0.11811023622047245"/>
  <pageSetup paperSize="9" scale="96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T-14.1พ.ศ.2561</vt:lpstr>
      <vt:lpstr>T-14.2 พ.ศ.2561</vt:lpstr>
      <vt:lpstr>T-14.3พ.ศ.2561</vt:lpstr>
      <vt:lpstr>14.4พ.ศ. 2561 </vt:lpstr>
      <vt:lpstr>T-14.5พ.ศ.2561</vt:lpstr>
      <vt:lpstr>T-14.6 พ.ศ.2561</vt:lpstr>
      <vt:lpstr>T-14.7พ.ศ.2561ปีฐาน2558</vt:lpstr>
      <vt:lpstr>T-14.8ปีฐาน2558 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 7 V.3</dc:creator>
  <cp:lastModifiedBy>2</cp:lastModifiedBy>
  <cp:lastPrinted>2019-09-17T09:24:04Z</cp:lastPrinted>
  <dcterms:created xsi:type="dcterms:W3CDTF">2018-05-03T09:17:49Z</dcterms:created>
  <dcterms:modified xsi:type="dcterms:W3CDTF">2019-09-17T09:38:23Z</dcterms:modified>
</cp:coreProperties>
</file>