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ab6" sheetId="1" r:id="rId1"/>
  </sheets>
  <definedNames>
    <definedName name="_xlnm.Print_Area" localSheetId="0">'tab6'!$A$1:$W$92</definedName>
  </definedNames>
  <calcPr calcId="145621"/>
</workbook>
</file>

<file path=xl/calcChain.xml><?xml version="1.0" encoding="utf-8"?>
<calcChain xmlns="http://schemas.openxmlformats.org/spreadsheetml/2006/main">
  <c r="E47" i="1" l="1"/>
  <c r="D47" i="1"/>
  <c r="C47" i="1"/>
  <c r="E46" i="1"/>
  <c r="D46" i="1"/>
  <c r="C46" i="1" s="1"/>
  <c r="E45" i="1"/>
  <c r="D45" i="1"/>
  <c r="C45" i="1"/>
  <c r="E44" i="1"/>
  <c r="D44" i="1"/>
  <c r="C44" i="1" s="1"/>
  <c r="E43" i="1"/>
  <c r="D43" i="1"/>
  <c r="C43" i="1"/>
  <c r="E42" i="1"/>
  <c r="D42" i="1"/>
  <c r="C42" i="1"/>
  <c r="E41" i="1"/>
  <c r="D41" i="1"/>
  <c r="C41" i="1" s="1"/>
  <c r="E40" i="1"/>
  <c r="D40" i="1"/>
  <c r="C40" i="1"/>
  <c r="E39" i="1"/>
  <c r="D39" i="1"/>
  <c r="C39" i="1"/>
  <c r="E26" i="1"/>
  <c r="D26" i="1"/>
  <c r="C26" i="1"/>
  <c r="E25" i="1"/>
  <c r="D25" i="1"/>
  <c r="C25" i="1" s="1"/>
  <c r="E24" i="1"/>
  <c r="D24" i="1"/>
  <c r="C24" i="1"/>
  <c r="E23" i="1"/>
  <c r="D23" i="1"/>
  <c r="C23" i="1" s="1"/>
  <c r="E22" i="1"/>
  <c r="D22" i="1"/>
  <c r="C22" i="1"/>
  <c r="E21" i="1"/>
  <c r="D21" i="1"/>
  <c r="C21" i="1" s="1"/>
  <c r="E20" i="1"/>
  <c r="D20" i="1"/>
  <c r="C20" i="1"/>
  <c r="E19" i="1"/>
  <c r="D19" i="1"/>
  <c r="C19" i="1" s="1"/>
  <c r="E18" i="1"/>
  <c r="D18" i="1"/>
  <c r="C18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 s="1"/>
  <c r="E9" i="1"/>
  <c r="D9" i="1"/>
  <c r="C9" i="1"/>
  <c r="E8" i="1"/>
  <c r="D8" i="1"/>
  <c r="C8" i="1"/>
</calcChain>
</file>

<file path=xl/sharedStrings.xml><?xml version="1.0" encoding="utf-8"?>
<sst xmlns="http://schemas.openxmlformats.org/spreadsheetml/2006/main" count="187" uniqueCount="39">
  <si>
    <t>ตารางที่ 6 จำนวนและร้อยละของประชากร จำแนกตามชั่วโมงการทำงานและเพศ ทั่วราชอาณาจักร ภาคตะวันออกเฉียงเหนือ จังหวัด รายไตรมาส พ.ศ.2562</t>
  </si>
  <si>
    <t>ชั่วโมงการทำงาน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</si>
  <si>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</si>
  <si>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</si>
  <si>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</si>
  <si>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</si>
  <si>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</si>
  <si>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(ชั่วโมง)</t>
  </si>
  <si>
    <t>รวม</t>
  </si>
  <si>
    <t>ชาย</t>
  </si>
  <si>
    <t>หญิง</t>
  </si>
  <si>
    <t xml:space="preserve"> </t>
  </si>
  <si>
    <t>จำนวน (คน)</t>
  </si>
  <si>
    <t>ทั่วราชอาณาจักร</t>
  </si>
  <si>
    <t>ยอดรวม</t>
  </si>
  <si>
    <t>1.</t>
  </si>
  <si>
    <r>
      <t xml:space="preserve">0 </t>
    </r>
    <r>
      <rPr>
        <vertAlign val="superscript"/>
        <sz val="14"/>
        <rFont val="TH SarabunPSK"/>
        <family val="2"/>
      </rPr>
      <t>1/</t>
    </r>
  </si>
  <si>
    <t>2.</t>
  </si>
  <si>
    <t>1 - 9</t>
  </si>
  <si>
    <t>3.</t>
  </si>
  <si>
    <t>10 - 19</t>
  </si>
  <si>
    <t>4.</t>
  </si>
  <si>
    <t>20 - 29</t>
  </si>
  <si>
    <t>5.</t>
  </si>
  <si>
    <t>30 - 34</t>
  </si>
  <si>
    <t>6.</t>
  </si>
  <si>
    <t>35 - 39</t>
  </si>
  <si>
    <t>7.</t>
  </si>
  <si>
    <t>40 - 49</t>
  </si>
  <si>
    <t>8.</t>
  </si>
  <si>
    <t>50  ชั่วโมงขึ้นไป</t>
  </si>
  <si>
    <t>ภาคตะวันออกเฉียงเหนือ</t>
  </si>
  <si>
    <t>ตารางที่ 6 จำนวนและร้อยละของประชากร จำแนกตามชั่วโมงการทำงานและเพศ ทั่วราชอาณาจักร ภาคตะวันออกเฉียงเหนือ จังหวัด รายไตรมาส พ.ศ.2562 (ต่อ)</t>
  </si>
  <si>
    <t>หนองคาย</t>
  </si>
  <si>
    <t>ร้อยละ</t>
  </si>
  <si>
    <t>หมายเหตุ :</t>
  </si>
  <si>
    <t>1/   ผู้ไม่ได้ทำงานในสัปดาห์การสำรวจ แต่มีงานประจำ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</si>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</sst>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_-* #,##0_-;\-* #,##0_-;_-* &quot;-&quot;??_-;_-@_-"/>
    <numFmt numFmtId="188" formatCode="_-* #,##0_-;\-* #,##0_-;_-* \-??_-;_-@_-"/>
    <numFmt numFmtId="189" formatCode="0.000"/>
    <numFmt numFmtId="190" formatCode="_-* #,##0_-;\-* #,##0_-;_-* &quot;-&quot;?_-;_-@_-"/>
    <numFmt numFmtId="191" formatCode="_-* #,##0.0_-;\-* #,##0.0_-;_-* &quot;-&quot;??_-;_-@_-"/>
    <numFmt numFmtId="192" formatCode="_-* #,##0.0_-;\-* #,##0.0_-;_-* \-??_-;_-@_-"/>
    <numFmt numFmtId="193" formatCode="0.0000"/>
    <numFmt numFmtId="194" formatCode="0.0"/>
    <numFmt numFmtId="195" formatCode="#,##0.0___)"/>
    <numFmt numFmtId="196" formatCode="0.0____"/>
    <numFmt numFmtId="197" formatCode="#,##0__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2" fillId="0" borderId="0" xfId="0" applyFont="1" applyAlignme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right" textRotation="180"/>
    </xf>
    <xf numFmtId="0" fontId="2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88" fontId="5" fillId="0" borderId="0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87" fontId="6" fillId="0" borderId="0" xfId="1" applyNumberFormat="1" applyFont="1" applyFill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Border="1"/>
    <xf numFmtId="2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189" fontId="6" fillId="0" borderId="0" xfId="0" applyNumberFormat="1" applyFont="1" applyFill="1" applyBorder="1" applyAlignment="1">
      <alignment vertical="center"/>
    </xf>
    <xf numFmtId="187" fontId="6" fillId="0" borderId="0" xfId="0" applyNumberFormat="1" applyFont="1" applyFill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187" fontId="6" fillId="0" borderId="3" xfId="1" applyNumberFormat="1" applyFont="1" applyFill="1" applyBorder="1" applyAlignment="1">
      <alignment horizontal="right" vertical="center"/>
    </xf>
    <xf numFmtId="187" fontId="6" fillId="0" borderId="3" xfId="0" applyNumberFormat="1" applyFont="1" applyFill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/>
    <xf numFmtId="187" fontId="8" fillId="0" borderId="0" xfId="1" applyNumberFormat="1" applyFont="1" applyBorder="1" applyAlignment="1">
      <alignment horizontal="right" vertical="center"/>
    </xf>
    <xf numFmtId="187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5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right" vertical="center"/>
    </xf>
    <xf numFmtId="190" fontId="9" fillId="0" borderId="0" xfId="0" applyNumberFormat="1" applyFont="1" applyFill="1" applyAlignment="1">
      <alignment horizontal="right" vertical="center"/>
    </xf>
    <xf numFmtId="190" fontId="9" fillId="0" borderId="0" xfId="0" applyNumberFormat="1" applyFont="1" applyFill="1" applyBorder="1" applyAlignment="1">
      <alignment horizontal="right" vertical="center"/>
    </xf>
    <xf numFmtId="3" fontId="9" fillId="0" borderId="0" xfId="2" applyNumberFormat="1" applyFont="1" applyFill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3" applyNumberFormat="1" applyFont="1" applyAlignment="1">
      <alignment horizontal="right" vertical="center"/>
    </xf>
    <xf numFmtId="3" fontId="9" fillId="0" borderId="0" xfId="3" applyNumberFormat="1" applyFont="1" applyFill="1" applyAlignment="1">
      <alignment horizontal="right" vertical="center"/>
    </xf>
    <xf numFmtId="3" fontId="9" fillId="0" borderId="0" xfId="3" applyNumberFormat="1" applyFont="1" applyBorder="1" applyAlignment="1">
      <alignment horizontal="right" vertical="center"/>
    </xf>
    <xf numFmtId="191" fontId="5" fillId="0" borderId="0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87" fontId="10" fillId="0" borderId="0" xfId="1" applyNumberFormat="1" applyFont="1" applyFill="1" applyBorder="1" applyAlignment="1">
      <alignment horizontal="right" vertical="center"/>
    </xf>
    <xf numFmtId="190" fontId="10" fillId="0" borderId="0" xfId="0" applyNumberFormat="1" applyFont="1" applyFill="1" applyAlignment="1">
      <alignment horizontal="right" vertical="center"/>
    </xf>
    <xf numFmtId="190" fontId="10" fillId="0" borderId="0" xfId="0" applyNumberFormat="1" applyFont="1" applyFill="1" applyBorder="1" applyAlignment="1">
      <alignment horizontal="right" vertical="center"/>
    </xf>
    <xf numFmtId="187" fontId="10" fillId="3" borderId="0" xfId="0" applyNumberFormat="1" applyFont="1" applyFill="1" applyBorder="1" applyAlignment="1">
      <alignment horizontal="right" vertical="center"/>
    </xf>
    <xf numFmtId="3" fontId="10" fillId="0" borderId="0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187" fontId="10" fillId="3" borderId="0" xfId="1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187" fontId="10" fillId="0" borderId="0" xfId="1" applyNumberFormat="1" applyFont="1" applyBorder="1" applyAlignment="1">
      <alignment horizontal="right" vertical="center"/>
    </xf>
    <xf numFmtId="3" fontId="10" fillId="0" borderId="0" xfId="3" applyNumberFormat="1" applyFont="1" applyAlignment="1">
      <alignment horizontal="right" vertical="center"/>
    </xf>
    <xf numFmtId="3" fontId="10" fillId="0" borderId="0" xfId="3" applyNumberFormat="1" applyFont="1" applyBorder="1" applyAlignment="1">
      <alignment horizontal="right" vertical="center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87" fontId="9" fillId="0" borderId="3" xfId="0" applyNumberFormat="1" applyFont="1" applyFill="1" applyBorder="1" applyAlignment="1">
      <alignment horizontal="right" vertical="center"/>
    </xf>
    <xf numFmtId="187" fontId="10" fillId="0" borderId="3" xfId="1" applyNumberFormat="1" applyFont="1" applyFill="1" applyBorder="1" applyAlignment="1">
      <alignment horizontal="right" vertical="center"/>
    </xf>
    <xf numFmtId="190" fontId="10" fillId="0" borderId="3" xfId="0" applyNumberFormat="1" applyFont="1" applyFill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3" fontId="10" fillId="0" borderId="0" xfId="2" applyNumberFormat="1" applyFont="1" applyFill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3" xfId="3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191" fontId="4" fillId="0" borderId="0" xfId="0" applyNumberFormat="1" applyFont="1" applyBorder="1" applyAlignment="1">
      <alignment horizontal="center" vertical="center"/>
    </xf>
    <xf numFmtId="191" fontId="5" fillId="0" borderId="0" xfId="1" applyNumberFormat="1" applyFont="1" applyBorder="1" applyAlignment="1">
      <alignment horizontal="right" vertical="center"/>
    </xf>
    <xf numFmtId="191" fontId="6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92" fontId="5" fillId="0" borderId="0" xfId="1" applyNumberFormat="1" applyFont="1" applyBorder="1" applyAlignment="1">
      <alignment horizontal="right"/>
    </xf>
    <xf numFmtId="193" fontId="6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93" fontId="6" fillId="0" borderId="0" xfId="0" applyNumberFormat="1" applyFont="1" applyBorder="1" applyAlignment="1">
      <alignment vertical="center"/>
    </xf>
    <xf numFmtId="0" fontId="6" fillId="0" borderId="0" xfId="0" applyFont="1" applyBorder="1" applyAlignment="1"/>
    <xf numFmtId="193" fontId="6" fillId="0" borderId="0" xfId="0" applyNumberFormat="1" applyFont="1" applyBorder="1" applyAlignment="1"/>
    <xf numFmtId="191" fontId="5" fillId="0" borderId="3" xfId="1" applyNumberFormat="1" applyFont="1" applyBorder="1" applyAlignment="1">
      <alignment horizontal="right" vertical="center"/>
    </xf>
    <xf numFmtId="191" fontId="6" fillId="0" borderId="3" xfId="1" applyNumberFormat="1" applyFont="1" applyBorder="1" applyAlignment="1">
      <alignment horizontal="right" vertical="center"/>
    </xf>
    <xf numFmtId="194" fontId="2" fillId="0" borderId="0" xfId="0" applyNumberFormat="1" applyFont="1" applyAlignment="1">
      <alignment horizontal="right" vertical="center"/>
    </xf>
    <xf numFmtId="195" fontId="2" fillId="0" borderId="0" xfId="0" applyNumberFormat="1" applyFont="1" applyFill="1" applyBorder="1" applyAlignment="1">
      <alignment horizontal="right" vertical="center"/>
    </xf>
    <xf numFmtId="191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9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191" fontId="8" fillId="0" borderId="0" xfId="1" applyNumberFormat="1" applyFont="1" applyAlignment="1">
      <alignment horizontal="right" vertical="center"/>
    </xf>
    <xf numFmtId="0" fontId="8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 indent="1"/>
    </xf>
    <xf numFmtId="196" fontId="6" fillId="0" borderId="0" xfId="0" applyNumberFormat="1" applyFont="1" applyBorder="1" applyAlignment="1">
      <alignment horizontal="right" vertical="center"/>
    </xf>
    <xf numFmtId="196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/>
    <xf numFmtId="187" fontId="5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197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1">
    <cellStyle name="Comma" xfId="1" builtinId="3"/>
    <cellStyle name="Comma 2" xfId="4"/>
    <cellStyle name="Normal" xfId="0" builtinId="0"/>
    <cellStyle name="Normal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เครื่องหมายจุลภาค 5" xfId="9"/>
    <cellStyle name="ปกติ 15" xfId="3"/>
    <cellStyle name="ปกติ 2" xfId="2"/>
    <cellStyle name="ปกติ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EA6A"/>
  </sheetPr>
  <dimension ref="A1:AJ134"/>
  <sheetViews>
    <sheetView showGridLines="0" tabSelected="1" view="pageBreakPreview" topLeftCell="A73" zoomScale="80" zoomScaleNormal="90" zoomScaleSheetLayoutView="80" workbookViewId="0">
      <selection activeCell="I82" sqref="I82"/>
    </sheetView>
  </sheetViews>
  <sheetFormatPr defaultColWidth="8.7109375" defaultRowHeight="23.1" customHeight="1" x14ac:dyDescent="0.3"/>
  <cols>
    <col min="1" max="1" width="8.7109375" style="132" customWidth="1"/>
    <col min="2" max="2" width="13.140625" style="132" customWidth="1"/>
    <col min="3" max="3" width="13.42578125" style="138" customWidth="1"/>
    <col min="4" max="5" width="12.140625" style="38" bestFit="1" customWidth="1"/>
    <col min="6" max="6" width="0.85546875" style="38" customWidth="1"/>
    <col min="7" max="7" width="12.140625" style="138" bestFit="1" customWidth="1"/>
    <col min="8" max="9" width="12.140625" style="38" bestFit="1" customWidth="1"/>
    <col min="10" max="10" width="0.85546875" style="38" customWidth="1"/>
    <col min="11" max="11" width="12.140625" style="138" bestFit="1" customWidth="1"/>
    <col min="12" max="13" width="12.140625" style="38" bestFit="1" customWidth="1"/>
    <col min="14" max="14" width="0.85546875" style="38" customWidth="1"/>
    <col min="15" max="15" width="12.140625" style="138" bestFit="1" customWidth="1"/>
    <col min="16" max="17" width="12.140625" style="38" bestFit="1" customWidth="1"/>
    <col min="18" max="18" width="0.85546875" style="38" customWidth="1"/>
    <col min="19" max="19" width="12.140625" style="138" bestFit="1" customWidth="1"/>
    <col min="20" max="21" width="12.140625" style="38" bestFit="1" customWidth="1"/>
    <col min="22" max="22" width="3.5703125" style="38" customWidth="1"/>
    <col min="23" max="23" width="6.140625" style="129" bestFit="1" customWidth="1"/>
    <col min="24" max="25" width="8.7109375" style="117"/>
    <col min="26" max="27" width="13.85546875" style="117" bestFit="1" customWidth="1"/>
    <col min="28" max="28" width="13.7109375" style="117" bestFit="1" customWidth="1"/>
    <col min="29" max="29" width="8.7109375" style="117"/>
    <col min="30" max="32" width="10.140625" style="117" bestFit="1" customWidth="1"/>
    <col min="33" max="33" width="8.7109375" style="117"/>
    <col min="34" max="36" width="10.140625" style="117" bestFit="1" customWidth="1"/>
    <col min="37" max="16384" width="8.7109375" style="117"/>
  </cols>
  <sheetData>
    <row r="1" spans="1:32" s="5" customFormat="1" ht="23.1" customHeight="1" x14ac:dyDescent="0.4">
      <c r="A1" s="1"/>
      <c r="B1" s="1"/>
      <c r="C1" s="2"/>
      <c r="D1" s="3"/>
      <c r="E1" s="3"/>
      <c r="F1" s="3"/>
      <c r="G1" s="2"/>
      <c r="H1" s="3"/>
      <c r="I1" s="3"/>
      <c r="J1" s="3"/>
      <c r="K1" s="2"/>
      <c r="L1" s="3"/>
      <c r="M1" s="3"/>
      <c r="N1" s="3"/>
      <c r="O1" s="2"/>
      <c r="P1" s="3"/>
      <c r="Q1" s="3"/>
      <c r="R1" s="3"/>
      <c r="S1" s="2"/>
      <c r="T1" s="3"/>
      <c r="U1" s="3"/>
      <c r="V1" s="3"/>
      <c r="W1" s="4">
        <v>40</v>
      </c>
    </row>
    <row r="2" spans="1:32" s="6" customFormat="1" ht="23.1" customHeight="1" x14ac:dyDescent="0.4">
      <c r="A2" s="6" t="s">
        <v>0</v>
      </c>
      <c r="M2" s="7"/>
      <c r="N2" s="7"/>
      <c r="P2" s="7"/>
      <c r="Q2" s="7"/>
      <c r="R2" s="7"/>
      <c r="T2" s="7"/>
      <c r="U2" s="7"/>
      <c r="V2" s="3"/>
      <c r="W2" s="4"/>
    </row>
    <row r="3" spans="1:32" s="6" customFormat="1" ht="5.25" customHeight="1" x14ac:dyDescent="0.4">
      <c r="M3" s="7"/>
      <c r="N3" s="7"/>
      <c r="P3" s="7"/>
      <c r="Q3" s="7"/>
      <c r="R3" s="7"/>
      <c r="T3" s="7"/>
      <c r="U3" s="7"/>
      <c r="V3" s="3"/>
      <c r="W3" s="4"/>
    </row>
    <row r="4" spans="1:32" s="13" customFormat="1" ht="21" x14ac:dyDescent="0.35">
      <c r="A4" s="8" t="s">
        <v>1</v>
      </c>
      <c r="B4" s="8"/>
      <c r="C4" s="9" t="s">
        <v>2</v>
      </c>
      <c r="D4" s="9"/>
      <c r="E4" s="9"/>
      <c r="F4" s="10"/>
      <c r="G4" s="9" t="s">
        <v>3</v>
      </c>
      <c r="H4" s="9"/>
      <c r="I4" s="9"/>
      <c r="J4" s="10"/>
      <c r="K4" s="9" t="s">
        <v>4</v>
      </c>
      <c r="L4" s="9"/>
      <c r="M4" s="9"/>
      <c r="N4" s="10"/>
      <c r="O4" s="11" t="s">
        <v>5</v>
      </c>
      <c r="P4" s="11"/>
      <c r="Q4" s="11"/>
      <c r="R4" s="10"/>
      <c r="S4" s="9" t="s">
        <v>6</v>
      </c>
      <c r="T4" s="9"/>
      <c r="U4" s="9"/>
      <c r="V4" s="12"/>
    </row>
    <row r="5" spans="1:32" s="13" customFormat="1" ht="21" x14ac:dyDescent="0.35">
      <c r="A5" s="14" t="s">
        <v>7</v>
      </c>
      <c r="B5" s="14"/>
      <c r="C5" s="15" t="s">
        <v>8</v>
      </c>
      <c r="D5" s="15" t="s">
        <v>9</v>
      </c>
      <c r="E5" s="15" t="s">
        <v>10</v>
      </c>
      <c r="F5" s="16"/>
      <c r="G5" s="15" t="s">
        <v>8</v>
      </c>
      <c r="H5" s="15" t="s">
        <v>9</v>
      </c>
      <c r="I5" s="15" t="s">
        <v>10</v>
      </c>
      <c r="J5" s="16"/>
      <c r="K5" s="15" t="s">
        <v>8</v>
      </c>
      <c r="L5" s="15" t="s">
        <v>9</v>
      </c>
      <c r="M5" s="15" t="s">
        <v>10</v>
      </c>
      <c r="N5" s="16"/>
      <c r="O5" s="15" t="s">
        <v>8</v>
      </c>
      <c r="P5" s="15" t="s">
        <v>9</v>
      </c>
      <c r="Q5" s="15" t="s">
        <v>10</v>
      </c>
      <c r="R5" s="16"/>
      <c r="S5" s="15" t="s">
        <v>8</v>
      </c>
      <c r="T5" s="15" t="s">
        <v>9</v>
      </c>
      <c r="U5" s="17" t="s">
        <v>10</v>
      </c>
      <c r="V5" s="18"/>
    </row>
    <row r="6" spans="1:32" s="21" customFormat="1" ht="31.5" customHeight="1" x14ac:dyDescent="0.35">
      <c r="A6" s="19"/>
      <c r="B6" s="19" t="s">
        <v>11</v>
      </c>
      <c r="C6" s="20" t="s">
        <v>12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2"/>
    </row>
    <row r="7" spans="1:32" s="21" customFormat="1" ht="31.5" customHeight="1" x14ac:dyDescent="0.5">
      <c r="A7" s="22" t="s">
        <v>13</v>
      </c>
      <c r="B7" s="22"/>
      <c r="C7" s="23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32" s="32" customFormat="1" ht="31.5" customHeight="1" x14ac:dyDescent="0.3">
      <c r="A8" s="25" t="s">
        <v>14</v>
      </c>
      <c r="B8" s="25"/>
      <c r="C8" s="26">
        <f>SUM(D8:E8)</f>
        <v>37613438.662499994</v>
      </c>
      <c r="D8" s="26">
        <f>(H8+L8+P8+T8)/4</f>
        <v>20466357.797499999</v>
      </c>
      <c r="E8" s="26">
        <f>(I8+M8+Q8+U8)/4</f>
        <v>17147080.864999998</v>
      </c>
      <c r="F8" s="27"/>
      <c r="G8" s="28">
        <v>37702700.969999999</v>
      </c>
      <c r="H8" s="29">
        <v>20428822.539999999</v>
      </c>
      <c r="I8" s="29">
        <v>17273878.440000001</v>
      </c>
      <c r="J8" s="28"/>
      <c r="K8" s="29">
        <v>37781802.079999998</v>
      </c>
      <c r="L8" s="29">
        <v>20560866.370000001</v>
      </c>
      <c r="M8" s="28">
        <v>17220935.719999999</v>
      </c>
      <c r="N8" s="29"/>
      <c r="O8" s="29">
        <v>37486327.409999996</v>
      </c>
      <c r="P8" s="28">
        <v>20467515.25</v>
      </c>
      <c r="Q8" s="29">
        <v>17018812.16</v>
      </c>
      <c r="R8" s="29"/>
      <c r="S8" s="28">
        <v>37482924.18</v>
      </c>
      <c r="T8" s="29">
        <v>20408227.030000001</v>
      </c>
      <c r="U8" s="29">
        <v>17074697.140000001</v>
      </c>
      <c r="V8" s="30"/>
      <c r="W8" s="31"/>
      <c r="Z8" s="33"/>
      <c r="AA8" s="33"/>
      <c r="AB8" s="33"/>
    </row>
    <row r="9" spans="1:32" s="30" customFormat="1" ht="31.5" customHeight="1" x14ac:dyDescent="0.3">
      <c r="A9" s="34" t="s">
        <v>15</v>
      </c>
      <c r="B9" s="35" t="s">
        <v>16</v>
      </c>
      <c r="C9" s="26">
        <f t="shared" ref="C9:C16" si="0">SUM(D9:E9)</f>
        <v>364239.88500000001</v>
      </c>
      <c r="D9" s="26">
        <f t="shared" ref="D9:E16" si="1">(H9+L9+P9+T9)/4</f>
        <v>214488.13999999998</v>
      </c>
      <c r="E9" s="26">
        <f t="shared" si="1"/>
        <v>149751.745</v>
      </c>
      <c r="F9" s="36"/>
      <c r="G9" s="37">
        <v>562024</v>
      </c>
      <c r="H9" s="37">
        <v>340193.2</v>
      </c>
      <c r="I9" s="37">
        <v>221830.79</v>
      </c>
      <c r="J9" s="37"/>
      <c r="K9" s="37">
        <v>436344.94</v>
      </c>
      <c r="L9" s="37">
        <v>238331.51999999999</v>
      </c>
      <c r="M9" s="37">
        <v>198013.42</v>
      </c>
      <c r="N9" s="37"/>
      <c r="O9" s="37">
        <v>148005.72</v>
      </c>
      <c r="P9" s="37">
        <v>94760.51</v>
      </c>
      <c r="Q9" s="37">
        <v>53245.21</v>
      </c>
      <c r="R9" s="37"/>
      <c r="S9" s="37">
        <v>310584.89</v>
      </c>
      <c r="T9" s="37">
        <v>184667.33</v>
      </c>
      <c r="U9" s="37">
        <v>125917.56</v>
      </c>
      <c r="V9" s="38"/>
      <c r="W9" s="31"/>
      <c r="Z9" s="39"/>
      <c r="AA9" s="39"/>
      <c r="AB9" s="39"/>
      <c r="AD9" s="32"/>
      <c r="AE9" s="32"/>
      <c r="AF9" s="32"/>
    </row>
    <row r="10" spans="1:32" s="30" customFormat="1" ht="31.5" customHeight="1" x14ac:dyDescent="0.3">
      <c r="A10" s="34" t="s">
        <v>17</v>
      </c>
      <c r="B10" s="40" t="s">
        <v>18</v>
      </c>
      <c r="C10" s="26">
        <f t="shared" si="0"/>
        <v>164248.15250000003</v>
      </c>
      <c r="D10" s="26">
        <f t="shared" si="1"/>
        <v>87292.560000000012</v>
      </c>
      <c r="E10" s="26">
        <f t="shared" si="1"/>
        <v>76955.592499999999</v>
      </c>
      <c r="F10" s="36"/>
      <c r="G10" s="37">
        <v>292349.27</v>
      </c>
      <c r="H10" s="37">
        <v>156958.51</v>
      </c>
      <c r="I10" s="37">
        <v>135390.75</v>
      </c>
      <c r="J10" s="37"/>
      <c r="K10" s="37">
        <v>139210.71</v>
      </c>
      <c r="L10" s="37">
        <v>74016.19</v>
      </c>
      <c r="M10" s="37">
        <v>65194.52</v>
      </c>
      <c r="N10" s="37"/>
      <c r="O10" s="37">
        <v>110582.28</v>
      </c>
      <c r="P10" s="37">
        <v>60343.47</v>
      </c>
      <c r="Q10" s="37">
        <v>50238.81</v>
      </c>
      <c r="R10" s="37"/>
      <c r="S10" s="37">
        <v>114850.36</v>
      </c>
      <c r="T10" s="37">
        <v>57852.07</v>
      </c>
      <c r="U10" s="37">
        <v>56998.29</v>
      </c>
      <c r="V10" s="38"/>
      <c r="W10" s="31"/>
      <c r="Z10" s="39"/>
      <c r="AA10" s="39"/>
      <c r="AB10" s="39"/>
      <c r="AD10" s="32"/>
      <c r="AE10" s="32"/>
      <c r="AF10" s="32"/>
    </row>
    <row r="11" spans="1:32" s="30" customFormat="1" ht="31.5" customHeight="1" x14ac:dyDescent="0.3">
      <c r="A11" s="34" t="s">
        <v>19</v>
      </c>
      <c r="B11" s="40" t="s">
        <v>20</v>
      </c>
      <c r="C11" s="26">
        <f t="shared" si="0"/>
        <v>840843.495</v>
      </c>
      <c r="D11" s="26">
        <f t="shared" si="1"/>
        <v>440350.32500000001</v>
      </c>
      <c r="E11" s="26">
        <f t="shared" si="1"/>
        <v>400493.17</v>
      </c>
      <c r="F11" s="36"/>
      <c r="G11" s="37">
        <v>1084449.8</v>
      </c>
      <c r="H11" s="37">
        <v>575132.25</v>
      </c>
      <c r="I11" s="37">
        <v>509317.55</v>
      </c>
      <c r="J11" s="37"/>
      <c r="K11" s="37">
        <v>753928.21</v>
      </c>
      <c r="L11" s="37">
        <v>379505.33</v>
      </c>
      <c r="M11" s="37">
        <v>374422.88</v>
      </c>
      <c r="N11" s="37"/>
      <c r="O11" s="37">
        <v>721765.74</v>
      </c>
      <c r="P11" s="37">
        <v>377303.21</v>
      </c>
      <c r="Q11" s="37">
        <v>344462.53</v>
      </c>
      <c r="R11" s="37"/>
      <c r="S11" s="37">
        <v>803230.22</v>
      </c>
      <c r="T11" s="37">
        <v>429460.51</v>
      </c>
      <c r="U11" s="37">
        <v>373769.72</v>
      </c>
      <c r="V11" s="38"/>
      <c r="W11" s="31"/>
      <c r="Z11" s="39"/>
      <c r="AA11" s="39"/>
      <c r="AB11" s="39"/>
      <c r="AD11" s="32"/>
      <c r="AE11" s="32"/>
      <c r="AF11" s="32"/>
    </row>
    <row r="12" spans="1:32" s="30" customFormat="1" ht="31.5" customHeight="1" x14ac:dyDescent="0.3">
      <c r="A12" s="34" t="s">
        <v>21</v>
      </c>
      <c r="B12" s="40" t="s">
        <v>22</v>
      </c>
      <c r="C12" s="26">
        <f t="shared" si="0"/>
        <v>2681980.1074999999</v>
      </c>
      <c r="D12" s="26">
        <f t="shared" si="1"/>
        <v>1400427.9624999999</v>
      </c>
      <c r="E12" s="26">
        <f t="shared" si="1"/>
        <v>1281552.145</v>
      </c>
      <c r="F12" s="36"/>
      <c r="G12" s="37">
        <v>3652608.79</v>
      </c>
      <c r="H12" s="37">
        <v>1872886</v>
      </c>
      <c r="I12" s="37">
        <v>1779722.79</v>
      </c>
      <c r="J12" s="37"/>
      <c r="K12" s="37">
        <v>2486584.44</v>
      </c>
      <c r="L12" s="37">
        <v>1328694.4099999999</v>
      </c>
      <c r="M12" s="37">
        <v>1157890.03</v>
      </c>
      <c r="N12" s="37"/>
      <c r="O12" s="37">
        <v>2281166.5699999998</v>
      </c>
      <c r="P12" s="37">
        <v>1171949.55</v>
      </c>
      <c r="Q12" s="37">
        <v>1109217.02</v>
      </c>
      <c r="R12" s="37"/>
      <c r="S12" s="37">
        <v>2307560.63</v>
      </c>
      <c r="T12" s="37">
        <v>1228181.8899999999</v>
      </c>
      <c r="U12" s="37">
        <v>1079378.74</v>
      </c>
      <c r="V12" s="38"/>
      <c r="W12" s="31"/>
      <c r="Z12" s="41"/>
      <c r="AA12" s="39"/>
      <c r="AB12" s="39"/>
      <c r="AD12" s="32"/>
      <c r="AE12" s="32"/>
      <c r="AF12" s="32"/>
    </row>
    <row r="13" spans="1:32" s="30" customFormat="1" ht="31.5" customHeight="1" x14ac:dyDescent="0.3">
      <c r="A13" s="34" t="s">
        <v>23</v>
      </c>
      <c r="B13" s="40" t="s">
        <v>24</v>
      </c>
      <c r="C13" s="26">
        <f t="shared" si="0"/>
        <v>2424528.9424999999</v>
      </c>
      <c r="D13" s="26">
        <f t="shared" si="1"/>
        <v>1314568.18</v>
      </c>
      <c r="E13" s="26">
        <f t="shared" si="1"/>
        <v>1109960.7625</v>
      </c>
      <c r="F13" s="36"/>
      <c r="G13" s="37">
        <v>3142132.05</v>
      </c>
      <c r="H13" s="37">
        <v>1707245.16</v>
      </c>
      <c r="I13" s="37">
        <v>1434886.89</v>
      </c>
      <c r="J13" s="37"/>
      <c r="K13" s="37">
        <v>2223255.86</v>
      </c>
      <c r="L13" s="37">
        <v>1202914.6000000001</v>
      </c>
      <c r="M13" s="37">
        <v>1020341.26</v>
      </c>
      <c r="N13" s="37"/>
      <c r="O13" s="37">
        <v>2123941.66</v>
      </c>
      <c r="P13" s="37">
        <v>1142671.24</v>
      </c>
      <c r="Q13" s="37">
        <v>981270.42</v>
      </c>
      <c r="R13" s="37"/>
      <c r="S13" s="37">
        <v>2208786.2000000002</v>
      </c>
      <c r="T13" s="37">
        <v>1205441.72</v>
      </c>
      <c r="U13" s="37">
        <v>1003344.48</v>
      </c>
      <c r="V13" s="38"/>
      <c r="W13" s="31"/>
      <c r="Z13" s="41"/>
      <c r="AA13" s="39"/>
      <c r="AB13" s="39"/>
      <c r="AD13" s="32"/>
      <c r="AE13" s="32"/>
      <c r="AF13" s="32"/>
    </row>
    <row r="14" spans="1:32" s="30" customFormat="1" ht="31.5" customHeight="1" x14ac:dyDescent="0.3">
      <c r="A14" s="34" t="s">
        <v>25</v>
      </c>
      <c r="B14" s="40" t="s">
        <v>26</v>
      </c>
      <c r="C14" s="26">
        <f t="shared" si="0"/>
        <v>4439745.3800000008</v>
      </c>
      <c r="D14" s="26">
        <f t="shared" si="1"/>
        <v>2253005.66</v>
      </c>
      <c r="E14" s="26">
        <f t="shared" si="1"/>
        <v>2186739.7200000002</v>
      </c>
      <c r="F14" s="36"/>
      <c r="G14" s="37">
        <v>4164878.05</v>
      </c>
      <c r="H14" s="37">
        <v>2094752.01</v>
      </c>
      <c r="I14" s="37">
        <v>2070126.04</v>
      </c>
      <c r="J14" s="37"/>
      <c r="K14" s="37">
        <v>4369020.82</v>
      </c>
      <c r="L14" s="37">
        <v>2209219.9500000002</v>
      </c>
      <c r="M14" s="37">
        <v>2159800.87</v>
      </c>
      <c r="N14" s="37"/>
      <c r="O14" s="37">
        <v>4663555.41</v>
      </c>
      <c r="P14" s="37">
        <v>2378964.59</v>
      </c>
      <c r="Q14" s="37">
        <v>2284590.8199999998</v>
      </c>
      <c r="R14" s="37"/>
      <c r="S14" s="37">
        <v>4561527.24</v>
      </c>
      <c r="T14" s="37">
        <v>2329086.09</v>
      </c>
      <c r="U14" s="37">
        <v>2232441.15</v>
      </c>
      <c r="V14" s="38"/>
      <c r="W14" s="31"/>
      <c r="Z14" s="39"/>
      <c r="AA14" s="39"/>
      <c r="AB14" s="39"/>
      <c r="AD14" s="32"/>
      <c r="AE14" s="32"/>
      <c r="AF14" s="32"/>
    </row>
    <row r="15" spans="1:32" s="30" customFormat="1" ht="31.5" customHeight="1" x14ac:dyDescent="0.3">
      <c r="A15" s="34" t="s">
        <v>27</v>
      </c>
      <c r="B15" s="40" t="s">
        <v>28</v>
      </c>
      <c r="C15" s="26">
        <f t="shared" si="0"/>
        <v>19911847.5975</v>
      </c>
      <c r="D15" s="26">
        <f t="shared" si="1"/>
        <v>10940060.875</v>
      </c>
      <c r="E15" s="26">
        <f t="shared" si="1"/>
        <v>8971786.7225000001</v>
      </c>
      <c r="F15" s="36"/>
      <c r="G15" s="42">
        <v>18310241.84</v>
      </c>
      <c r="H15" s="37">
        <v>10065974.76</v>
      </c>
      <c r="I15" s="37">
        <v>8244267.0800000001</v>
      </c>
      <c r="J15" s="42"/>
      <c r="K15" s="37">
        <v>20340927</v>
      </c>
      <c r="L15" s="37">
        <v>11170482.960000001</v>
      </c>
      <c r="M15" s="42">
        <v>9170444.0500000007</v>
      </c>
      <c r="N15" s="37"/>
      <c r="O15" s="37">
        <v>20432755.07</v>
      </c>
      <c r="P15" s="42">
        <v>11248489.039999999</v>
      </c>
      <c r="Q15" s="37">
        <v>9184266.0299999993</v>
      </c>
      <c r="R15" s="37"/>
      <c r="S15" s="42">
        <v>20563466.48</v>
      </c>
      <c r="T15" s="37">
        <v>11275296.74</v>
      </c>
      <c r="U15" s="37">
        <v>9288169.7300000004</v>
      </c>
      <c r="V15" s="38"/>
      <c r="W15" s="31"/>
      <c r="Z15" s="39"/>
      <c r="AA15" s="39"/>
      <c r="AB15" s="39"/>
      <c r="AD15" s="32"/>
      <c r="AE15" s="32"/>
      <c r="AF15" s="32"/>
    </row>
    <row r="16" spans="1:32" s="49" customFormat="1" ht="31.5" customHeight="1" x14ac:dyDescent="0.3">
      <c r="A16" s="43" t="s">
        <v>29</v>
      </c>
      <c r="B16" s="44" t="s">
        <v>30</v>
      </c>
      <c r="C16" s="45">
        <f t="shared" si="0"/>
        <v>6786005.0999999996</v>
      </c>
      <c r="D16" s="45">
        <f t="shared" si="1"/>
        <v>3816164.0924999998</v>
      </c>
      <c r="E16" s="45">
        <f t="shared" si="1"/>
        <v>2969841.0075000003</v>
      </c>
      <c r="F16" s="46"/>
      <c r="G16" s="47">
        <v>6494017.1699999999</v>
      </c>
      <c r="H16" s="48">
        <v>3615680.64</v>
      </c>
      <c r="I16" s="48">
        <v>2878336.53</v>
      </c>
      <c r="J16" s="47"/>
      <c r="K16" s="48">
        <v>7032530.1100000003</v>
      </c>
      <c r="L16" s="48">
        <v>3957701.41</v>
      </c>
      <c r="M16" s="47">
        <v>3074828.7</v>
      </c>
      <c r="N16" s="48"/>
      <c r="O16" s="48">
        <v>7004554.96</v>
      </c>
      <c r="P16" s="47">
        <v>3993033.63</v>
      </c>
      <c r="Q16" s="48">
        <v>3011521.33</v>
      </c>
      <c r="R16" s="48"/>
      <c r="S16" s="47">
        <v>6612918.1600000001</v>
      </c>
      <c r="T16" s="48">
        <v>3698240.69</v>
      </c>
      <c r="U16" s="48">
        <v>2914677.47</v>
      </c>
      <c r="V16" s="38"/>
      <c r="W16" s="31"/>
      <c r="Z16" s="50"/>
      <c r="AA16" s="50"/>
      <c r="AB16" s="50"/>
      <c r="AD16" s="32"/>
      <c r="AE16" s="32"/>
      <c r="AF16" s="32"/>
    </row>
    <row r="17" spans="1:23" s="21" customFormat="1" ht="31.5" customHeight="1" x14ac:dyDescent="0.35">
      <c r="A17" s="20" t="s">
        <v>31</v>
      </c>
      <c r="B17" s="20"/>
      <c r="C17" s="51"/>
      <c r="D17" s="51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3"/>
    </row>
    <row r="18" spans="1:23" s="32" customFormat="1" ht="31.5" customHeight="1" x14ac:dyDescent="0.3">
      <c r="A18" s="25" t="s">
        <v>14</v>
      </c>
      <c r="B18" s="25"/>
      <c r="C18" s="26">
        <f>SUM(D18:E18)</f>
        <v>9317316.4324999992</v>
      </c>
      <c r="D18" s="26">
        <f>(H18+L18+P18+T18)/4</f>
        <v>5128956.1149999993</v>
      </c>
      <c r="E18" s="26">
        <f>(I18+M18+Q18+U18)/4</f>
        <v>4188360.3174999999</v>
      </c>
      <c r="F18" s="28"/>
      <c r="G18" s="28">
        <v>9167311.7300000004</v>
      </c>
      <c r="H18" s="28">
        <v>5037459.38</v>
      </c>
      <c r="I18" s="28">
        <v>4129852.35</v>
      </c>
      <c r="J18" s="28"/>
      <c r="K18" s="28">
        <v>9358668.1600000001</v>
      </c>
      <c r="L18" s="28">
        <v>5165981.5</v>
      </c>
      <c r="M18" s="28">
        <v>4192686.67</v>
      </c>
      <c r="N18" s="28"/>
      <c r="O18" s="28">
        <v>9442283.9700000007</v>
      </c>
      <c r="P18" s="28">
        <v>5217450.8099999996</v>
      </c>
      <c r="Q18" s="28">
        <v>4224833.16</v>
      </c>
      <c r="R18" s="28"/>
      <c r="S18" s="28">
        <v>9301001.8599999994</v>
      </c>
      <c r="T18" s="28">
        <v>5094932.7699999996</v>
      </c>
      <c r="U18" s="28">
        <v>4206069.09</v>
      </c>
      <c r="V18" s="38"/>
    </row>
    <row r="19" spans="1:23" s="30" customFormat="1" ht="31.5" customHeight="1" x14ac:dyDescent="0.3">
      <c r="A19" s="34" t="s">
        <v>15</v>
      </c>
      <c r="B19" s="35" t="s">
        <v>16</v>
      </c>
      <c r="C19" s="26">
        <f t="shared" ref="C19:C25" si="2">SUM(D19:E19)</f>
        <v>155293.24000000002</v>
      </c>
      <c r="D19" s="26">
        <f t="shared" ref="D19:E26" si="3">(H19+L19+P19+T19)/4</f>
        <v>90427.310000000012</v>
      </c>
      <c r="E19" s="26">
        <f t="shared" si="3"/>
        <v>64865.93</v>
      </c>
      <c r="F19" s="37"/>
      <c r="G19" s="37">
        <v>318781.90999999997</v>
      </c>
      <c r="H19" s="37">
        <v>195084.17</v>
      </c>
      <c r="I19" s="37">
        <v>123697.74</v>
      </c>
      <c r="J19" s="37"/>
      <c r="K19" s="37">
        <v>204332.16</v>
      </c>
      <c r="L19" s="37">
        <v>109072.78</v>
      </c>
      <c r="M19" s="37">
        <v>95259.39</v>
      </c>
      <c r="N19" s="37"/>
      <c r="O19" s="37">
        <v>35435.300000000003</v>
      </c>
      <c r="P19" s="37">
        <v>19683.39</v>
      </c>
      <c r="Q19" s="37">
        <v>15751.9</v>
      </c>
      <c r="R19" s="37"/>
      <c r="S19" s="37">
        <v>62623.59</v>
      </c>
      <c r="T19" s="37">
        <v>37868.9</v>
      </c>
      <c r="U19" s="37">
        <v>24754.69</v>
      </c>
      <c r="V19" s="38"/>
      <c r="W19" s="32"/>
    </row>
    <row r="20" spans="1:23" s="30" customFormat="1" ht="31.5" customHeight="1" x14ac:dyDescent="0.3">
      <c r="A20" s="34" t="s">
        <v>17</v>
      </c>
      <c r="B20" s="40" t="s">
        <v>18</v>
      </c>
      <c r="C20" s="26">
        <f t="shared" si="2"/>
        <v>36978.732499999998</v>
      </c>
      <c r="D20" s="26">
        <f t="shared" si="3"/>
        <v>18085.52</v>
      </c>
      <c r="E20" s="26">
        <f t="shared" si="3"/>
        <v>18893.212499999998</v>
      </c>
      <c r="F20" s="37"/>
      <c r="G20" s="37">
        <v>29366.87</v>
      </c>
      <c r="H20" s="37">
        <v>13229.39</v>
      </c>
      <c r="I20" s="37">
        <v>16137.48</v>
      </c>
      <c r="J20" s="37"/>
      <c r="K20" s="37">
        <v>29899.200000000001</v>
      </c>
      <c r="L20" s="37">
        <v>13130.45</v>
      </c>
      <c r="M20" s="37">
        <v>16768.75</v>
      </c>
      <c r="N20" s="37"/>
      <c r="O20" s="37">
        <v>43508.04</v>
      </c>
      <c r="P20" s="37">
        <v>23003.81</v>
      </c>
      <c r="Q20" s="37">
        <v>20504.23</v>
      </c>
      <c r="R20" s="37"/>
      <c r="S20" s="37">
        <v>45140.82</v>
      </c>
      <c r="T20" s="37">
        <v>22978.43</v>
      </c>
      <c r="U20" s="37">
        <v>22162.39</v>
      </c>
      <c r="V20" s="38"/>
      <c r="W20" s="32"/>
    </row>
    <row r="21" spans="1:23" s="30" customFormat="1" ht="31.5" customHeight="1" x14ac:dyDescent="0.3">
      <c r="A21" s="34" t="s">
        <v>19</v>
      </c>
      <c r="B21" s="40" t="s">
        <v>20</v>
      </c>
      <c r="C21" s="26">
        <f>SUM(D21:E21)</f>
        <v>252020.10749999998</v>
      </c>
      <c r="D21" s="26">
        <f t="shared" si="3"/>
        <v>129534.15</v>
      </c>
      <c r="E21" s="26">
        <f>(I21+M21+Q21+U21)/4</f>
        <v>122485.9575</v>
      </c>
      <c r="F21" s="37"/>
      <c r="G21" s="37">
        <v>204864.45</v>
      </c>
      <c r="H21" s="37">
        <v>98000.26</v>
      </c>
      <c r="I21" s="37">
        <v>106864.19</v>
      </c>
      <c r="J21" s="37"/>
      <c r="K21" s="37">
        <v>232650.55</v>
      </c>
      <c r="L21" s="37">
        <v>108477.75999999999</v>
      </c>
      <c r="M21" s="37">
        <v>124172.79</v>
      </c>
      <c r="N21" s="37"/>
      <c r="O21" s="37">
        <v>293136.76</v>
      </c>
      <c r="P21" s="37">
        <v>161531.84</v>
      </c>
      <c r="Q21" s="37">
        <v>131604.92000000001</v>
      </c>
      <c r="R21" s="37"/>
      <c r="S21" s="37">
        <v>277428.67</v>
      </c>
      <c r="T21" s="37">
        <v>150126.74</v>
      </c>
      <c r="U21" s="37">
        <v>127301.93</v>
      </c>
      <c r="V21" s="38"/>
      <c r="W21" s="32"/>
    </row>
    <row r="22" spans="1:23" s="30" customFormat="1" ht="31.5" customHeight="1" x14ac:dyDescent="0.3">
      <c r="A22" s="34" t="s">
        <v>21</v>
      </c>
      <c r="B22" s="40" t="s">
        <v>22</v>
      </c>
      <c r="C22" s="26">
        <f>SUM(D22:E22)</f>
        <v>891101.66749999998</v>
      </c>
      <c r="D22" s="26">
        <f t="shared" si="3"/>
        <v>449833.0625</v>
      </c>
      <c r="E22" s="26">
        <f t="shared" si="3"/>
        <v>441268.60499999998</v>
      </c>
      <c r="F22" s="37"/>
      <c r="G22" s="37">
        <v>897678.54</v>
      </c>
      <c r="H22" s="37">
        <v>444476.53</v>
      </c>
      <c r="I22" s="37">
        <v>453202</v>
      </c>
      <c r="J22" s="37"/>
      <c r="K22" s="37">
        <v>915029.57</v>
      </c>
      <c r="L22" s="37">
        <v>470148.14</v>
      </c>
      <c r="M22" s="37">
        <v>444881.43</v>
      </c>
      <c r="N22" s="37"/>
      <c r="O22" s="37">
        <v>867903.6</v>
      </c>
      <c r="P22" s="37">
        <v>426549.87</v>
      </c>
      <c r="Q22" s="37">
        <v>441353.73</v>
      </c>
      <c r="R22" s="37"/>
      <c r="S22" s="37">
        <v>883794.97</v>
      </c>
      <c r="T22" s="37">
        <v>458157.71</v>
      </c>
      <c r="U22" s="37">
        <v>425637.26</v>
      </c>
      <c r="V22" s="38"/>
      <c r="W22" s="32"/>
    </row>
    <row r="23" spans="1:23" s="30" customFormat="1" ht="31.5" customHeight="1" x14ac:dyDescent="0.3">
      <c r="A23" s="34" t="s">
        <v>23</v>
      </c>
      <c r="B23" s="40" t="s">
        <v>24</v>
      </c>
      <c r="C23" s="26">
        <f t="shared" si="2"/>
        <v>686390.99249999993</v>
      </c>
      <c r="D23" s="26">
        <f t="shared" si="3"/>
        <v>367639.02749999997</v>
      </c>
      <c r="E23" s="26">
        <f t="shared" si="3"/>
        <v>318751.96500000003</v>
      </c>
      <c r="F23" s="37"/>
      <c r="G23" s="37">
        <v>622524.77</v>
      </c>
      <c r="H23" s="37">
        <v>351831.8</v>
      </c>
      <c r="I23" s="37">
        <v>270692.96000000002</v>
      </c>
      <c r="J23" s="37"/>
      <c r="K23" s="37">
        <v>590992.35</v>
      </c>
      <c r="L23" s="37">
        <v>316190.59999999998</v>
      </c>
      <c r="M23" s="37">
        <v>274801.75</v>
      </c>
      <c r="N23" s="37"/>
      <c r="O23" s="37">
        <v>723415.57</v>
      </c>
      <c r="P23" s="37">
        <v>378672.73</v>
      </c>
      <c r="Q23" s="37">
        <v>344742.84</v>
      </c>
      <c r="R23" s="37"/>
      <c r="S23" s="37">
        <v>808631.29</v>
      </c>
      <c r="T23" s="37">
        <v>423860.98</v>
      </c>
      <c r="U23" s="37">
        <v>384770.31</v>
      </c>
      <c r="V23" s="38"/>
      <c r="W23" s="32"/>
    </row>
    <row r="24" spans="1:23" s="30" customFormat="1" ht="31.5" customHeight="1" x14ac:dyDescent="0.3">
      <c r="A24" s="34" t="s">
        <v>25</v>
      </c>
      <c r="B24" s="40" t="s">
        <v>26</v>
      </c>
      <c r="C24" s="26">
        <f>SUM(D24:E24)</f>
        <v>1555103.6475</v>
      </c>
      <c r="D24" s="26">
        <f t="shared" si="3"/>
        <v>809984.92749999999</v>
      </c>
      <c r="E24" s="26">
        <f t="shared" si="3"/>
        <v>745118.72000000009</v>
      </c>
      <c r="F24" s="37"/>
      <c r="G24" s="37">
        <v>1449982.14</v>
      </c>
      <c r="H24" s="37">
        <v>737842.84</v>
      </c>
      <c r="I24" s="37">
        <v>712139.3</v>
      </c>
      <c r="J24" s="37"/>
      <c r="K24" s="37">
        <v>1505648.21</v>
      </c>
      <c r="L24" s="37">
        <v>759859.49</v>
      </c>
      <c r="M24" s="37">
        <v>745788.72</v>
      </c>
      <c r="N24" s="37"/>
      <c r="O24" s="37">
        <v>1673259.07</v>
      </c>
      <c r="P24" s="37">
        <v>879464.07</v>
      </c>
      <c r="Q24" s="37">
        <v>793795.01</v>
      </c>
      <c r="R24" s="37"/>
      <c r="S24" s="37">
        <v>1591525.16</v>
      </c>
      <c r="T24" s="37">
        <v>862773.31</v>
      </c>
      <c r="U24" s="37">
        <v>728751.85</v>
      </c>
      <c r="V24" s="38"/>
      <c r="W24" s="32"/>
    </row>
    <row r="25" spans="1:23" s="30" customFormat="1" ht="31.5" customHeight="1" x14ac:dyDescent="0.3">
      <c r="A25" s="34" t="s">
        <v>27</v>
      </c>
      <c r="B25" s="40" t="s">
        <v>28</v>
      </c>
      <c r="C25" s="26">
        <f t="shared" si="2"/>
        <v>4255641.0474999994</v>
      </c>
      <c r="D25" s="26">
        <f t="shared" si="3"/>
        <v>2401336.5449999999</v>
      </c>
      <c r="E25" s="26">
        <f t="shared" si="3"/>
        <v>1854304.5024999999</v>
      </c>
      <c r="F25" s="42"/>
      <c r="G25" s="42">
        <v>4203149.58</v>
      </c>
      <c r="H25" s="42">
        <v>2369153.56</v>
      </c>
      <c r="I25" s="42">
        <v>1833996.03</v>
      </c>
      <c r="J25" s="42"/>
      <c r="K25" s="42">
        <v>4280996.68</v>
      </c>
      <c r="L25" s="42">
        <v>2454081.27</v>
      </c>
      <c r="M25" s="42">
        <v>1826915.41</v>
      </c>
      <c r="N25" s="42"/>
      <c r="O25" s="42">
        <v>4255040.7</v>
      </c>
      <c r="P25" s="42">
        <v>2414365.64</v>
      </c>
      <c r="Q25" s="42">
        <v>1840675.06</v>
      </c>
      <c r="R25" s="42"/>
      <c r="S25" s="42">
        <v>4283377.22</v>
      </c>
      <c r="T25" s="42">
        <v>2367745.71</v>
      </c>
      <c r="U25" s="42">
        <v>1915631.51</v>
      </c>
      <c r="V25" s="38"/>
      <c r="W25" s="32"/>
    </row>
    <row r="26" spans="1:23" s="49" customFormat="1" ht="31.5" customHeight="1" x14ac:dyDescent="0.3">
      <c r="A26" s="43" t="s">
        <v>29</v>
      </c>
      <c r="B26" s="44" t="s">
        <v>30</v>
      </c>
      <c r="C26" s="45">
        <f>SUM(D26:E26)</f>
        <v>1484786.9975000001</v>
      </c>
      <c r="D26" s="45">
        <f t="shared" si="3"/>
        <v>862115.57499999995</v>
      </c>
      <c r="E26" s="45">
        <f t="shared" si="3"/>
        <v>622671.42249999999</v>
      </c>
      <c r="F26" s="47"/>
      <c r="G26" s="47">
        <v>1440963.47</v>
      </c>
      <c r="H26" s="47">
        <v>827840.83</v>
      </c>
      <c r="I26" s="47">
        <v>613122.65</v>
      </c>
      <c r="J26" s="47"/>
      <c r="K26" s="47">
        <v>1599119.44</v>
      </c>
      <c r="L26" s="47">
        <v>935021.01</v>
      </c>
      <c r="M26" s="47">
        <v>664098.43000000005</v>
      </c>
      <c r="N26" s="47"/>
      <c r="O26" s="47">
        <v>1550584.93</v>
      </c>
      <c r="P26" s="47">
        <v>914179.46</v>
      </c>
      <c r="Q26" s="47">
        <v>636405.47</v>
      </c>
      <c r="R26" s="47"/>
      <c r="S26" s="47">
        <v>1348480.14</v>
      </c>
      <c r="T26" s="47">
        <v>771421</v>
      </c>
      <c r="U26" s="47">
        <v>577059.14</v>
      </c>
      <c r="V26" s="38"/>
      <c r="W26" s="54"/>
    </row>
    <row r="27" spans="1:23" s="62" customFormat="1" ht="26.25" x14ac:dyDescent="0.4">
      <c r="A27" s="55"/>
      <c r="B27" s="56"/>
      <c r="C27" s="57"/>
      <c r="D27" s="58"/>
      <c r="E27" s="59"/>
      <c r="F27" s="59"/>
      <c r="G27" s="60"/>
      <c r="H27" s="60"/>
      <c r="I27" s="3"/>
      <c r="J27" s="59"/>
      <c r="K27" s="3"/>
      <c r="L27" s="60"/>
      <c r="M27" s="60"/>
      <c r="N27" s="59"/>
      <c r="O27" s="60"/>
      <c r="P27" s="60"/>
      <c r="Q27" s="60"/>
      <c r="R27" s="59"/>
      <c r="S27" s="61"/>
      <c r="T27" s="61"/>
      <c r="U27" s="61"/>
      <c r="V27" s="3"/>
      <c r="W27" s="4"/>
    </row>
    <row r="28" spans="1:23" s="62" customFormat="1" ht="26.25" x14ac:dyDescent="0.4">
      <c r="A28" s="55"/>
      <c r="B28" s="56"/>
      <c r="C28" s="57"/>
      <c r="D28" s="58"/>
      <c r="E28" s="59"/>
      <c r="F28" s="59"/>
      <c r="G28" s="60"/>
      <c r="H28" s="60"/>
      <c r="I28" s="3"/>
      <c r="J28" s="59"/>
      <c r="K28" s="3"/>
      <c r="L28" s="60"/>
      <c r="M28" s="60"/>
      <c r="N28" s="59"/>
      <c r="O28" s="60"/>
      <c r="P28" s="60"/>
      <c r="Q28" s="60"/>
      <c r="R28" s="59"/>
      <c r="S28" s="61"/>
      <c r="T28" s="61"/>
      <c r="U28" s="61"/>
      <c r="V28" s="3"/>
      <c r="W28" s="4"/>
    </row>
    <row r="29" spans="1:23" s="62" customFormat="1" ht="26.25" x14ac:dyDescent="0.4">
      <c r="A29" s="55"/>
      <c r="B29" s="56"/>
      <c r="C29" s="57"/>
      <c r="D29" s="58"/>
      <c r="E29" s="59"/>
      <c r="F29" s="59"/>
      <c r="G29" s="60"/>
      <c r="H29" s="60"/>
      <c r="I29" s="3"/>
      <c r="J29" s="59"/>
      <c r="K29" s="3"/>
      <c r="L29" s="60"/>
      <c r="M29" s="60"/>
      <c r="N29" s="59"/>
      <c r="O29" s="60"/>
      <c r="P29" s="60"/>
      <c r="Q29" s="60"/>
      <c r="R29" s="59"/>
      <c r="S29" s="61"/>
      <c r="T29" s="61"/>
      <c r="U29" s="61"/>
      <c r="V29" s="3"/>
      <c r="W29" s="4"/>
    </row>
    <row r="30" spans="1:23" s="62" customFormat="1" ht="26.25" x14ac:dyDescent="0.4">
      <c r="A30" s="55"/>
      <c r="B30" s="56"/>
      <c r="C30" s="57"/>
      <c r="D30" s="58"/>
      <c r="E30" s="59"/>
      <c r="F30" s="59"/>
      <c r="G30" s="60"/>
      <c r="H30" s="60"/>
      <c r="I30" s="3"/>
      <c r="J30" s="59"/>
      <c r="K30" s="3"/>
      <c r="L30" s="60"/>
      <c r="M30" s="60"/>
      <c r="N30" s="59"/>
      <c r="O30" s="60"/>
      <c r="P30" s="60"/>
      <c r="Q30" s="60"/>
      <c r="R30" s="59"/>
      <c r="S30" s="61"/>
      <c r="T30" s="61"/>
      <c r="U30" s="61"/>
      <c r="V30" s="3"/>
      <c r="W30" s="4"/>
    </row>
    <row r="31" spans="1:23" s="62" customFormat="1" ht="26.25" x14ac:dyDescent="0.4">
      <c r="A31" s="55"/>
      <c r="B31" s="56"/>
      <c r="C31" s="57"/>
      <c r="D31" s="58"/>
      <c r="E31" s="59"/>
      <c r="F31" s="59"/>
      <c r="G31" s="60"/>
      <c r="H31" s="60"/>
      <c r="I31" s="3"/>
      <c r="J31" s="59"/>
      <c r="K31" s="3"/>
      <c r="L31" s="60"/>
      <c r="M31" s="60"/>
      <c r="N31" s="59"/>
      <c r="O31" s="60"/>
      <c r="P31" s="60"/>
      <c r="Q31" s="60"/>
      <c r="R31" s="59"/>
      <c r="S31" s="61"/>
      <c r="T31" s="61"/>
      <c r="U31" s="61"/>
      <c r="V31" s="3"/>
      <c r="W31" s="4"/>
    </row>
    <row r="32" spans="1:23" s="62" customFormat="1" ht="26.25" x14ac:dyDescent="0.4">
      <c r="A32" s="55"/>
      <c r="B32" s="56"/>
      <c r="C32" s="59"/>
      <c r="D32" s="63"/>
      <c r="E32" s="59"/>
      <c r="F32" s="59"/>
      <c r="G32" s="60"/>
      <c r="H32" s="60"/>
      <c r="I32" s="60"/>
      <c r="J32" s="59"/>
      <c r="K32" s="60"/>
      <c r="L32" s="60"/>
      <c r="M32" s="60"/>
      <c r="N32" s="59"/>
      <c r="O32" s="60"/>
      <c r="P32" s="60"/>
      <c r="Q32" s="60"/>
      <c r="R32" s="59"/>
      <c r="S32" s="61"/>
      <c r="T32" s="61"/>
      <c r="U32" s="61"/>
      <c r="V32" s="3"/>
      <c r="W32" s="64"/>
    </row>
    <row r="33" spans="1:24" s="6" customFormat="1" ht="26.25" x14ac:dyDescent="0.4">
      <c r="A33" s="6" t="s">
        <v>32</v>
      </c>
      <c r="M33" s="7"/>
      <c r="N33" s="7"/>
      <c r="P33" s="7"/>
      <c r="Q33" s="7"/>
      <c r="R33" s="7"/>
      <c r="T33" s="7"/>
      <c r="U33" s="7"/>
      <c r="V33" s="3"/>
    </row>
    <row r="34" spans="1:24" s="6" customFormat="1" ht="5.25" customHeight="1" x14ac:dyDescent="0.4">
      <c r="M34" s="7"/>
      <c r="N34" s="7"/>
      <c r="P34" s="7"/>
      <c r="Q34" s="7"/>
      <c r="R34" s="7"/>
      <c r="T34" s="7"/>
      <c r="U34" s="7"/>
      <c r="V34" s="3"/>
      <c r="W34" s="4"/>
    </row>
    <row r="35" spans="1:24" s="13" customFormat="1" ht="21" x14ac:dyDescent="0.35">
      <c r="A35" s="8" t="s">
        <v>1</v>
      </c>
      <c r="B35" s="8"/>
      <c r="C35" s="9" t="s">
        <v>2</v>
      </c>
      <c r="D35" s="9"/>
      <c r="E35" s="9"/>
      <c r="F35" s="10"/>
      <c r="G35" s="9" t="s">
        <v>3</v>
      </c>
      <c r="H35" s="9"/>
      <c r="I35" s="9"/>
      <c r="J35" s="10"/>
      <c r="K35" s="9" t="s">
        <v>4</v>
      </c>
      <c r="L35" s="9"/>
      <c r="M35" s="9"/>
      <c r="N35" s="10"/>
      <c r="O35" s="11" t="s">
        <v>5</v>
      </c>
      <c r="P35" s="11"/>
      <c r="Q35" s="11"/>
      <c r="R35" s="10"/>
      <c r="S35" s="9" t="s">
        <v>6</v>
      </c>
      <c r="T35" s="9"/>
      <c r="U35" s="9"/>
      <c r="V35" s="12"/>
    </row>
    <row r="36" spans="1:24" s="13" customFormat="1" ht="21" x14ac:dyDescent="0.35">
      <c r="A36" s="14" t="s">
        <v>7</v>
      </c>
      <c r="B36" s="14"/>
      <c r="C36" s="15" t="s">
        <v>8</v>
      </c>
      <c r="D36" s="15" t="s">
        <v>9</v>
      </c>
      <c r="E36" s="15" t="s">
        <v>10</v>
      </c>
      <c r="F36" s="16"/>
      <c r="G36" s="15" t="s">
        <v>8</v>
      </c>
      <c r="H36" s="15" t="s">
        <v>9</v>
      </c>
      <c r="I36" s="15" t="s">
        <v>10</v>
      </c>
      <c r="J36" s="16"/>
      <c r="K36" s="15" t="s">
        <v>8</v>
      </c>
      <c r="L36" s="15" t="s">
        <v>9</v>
      </c>
      <c r="M36" s="15" t="s">
        <v>10</v>
      </c>
      <c r="N36" s="16"/>
      <c r="O36" s="15" t="s">
        <v>8</v>
      </c>
      <c r="P36" s="15" t="s">
        <v>9</v>
      </c>
      <c r="Q36" s="15" t="s">
        <v>10</v>
      </c>
      <c r="R36" s="16"/>
      <c r="S36" s="15" t="s">
        <v>8</v>
      </c>
      <c r="T36" s="15" t="s">
        <v>9</v>
      </c>
      <c r="U36" s="17" t="s">
        <v>10</v>
      </c>
      <c r="V36" s="12"/>
    </row>
    <row r="37" spans="1:24" s="21" customFormat="1" ht="27" customHeight="1" x14ac:dyDescent="0.35">
      <c r="A37" s="65"/>
      <c r="B37" s="65" t="s">
        <v>11</v>
      </c>
      <c r="C37" s="66" t="s">
        <v>12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12"/>
    </row>
    <row r="38" spans="1:24" s="21" customFormat="1" ht="24.75" customHeight="1" x14ac:dyDescent="0.35">
      <c r="A38" s="22" t="s">
        <v>33</v>
      </c>
      <c r="B38" s="22"/>
      <c r="C38" s="67"/>
      <c r="D38" s="67"/>
      <c r="E38" s="67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12"/>
    </row>
    <row r="39" spans="1:24" s="32" customFormat="1" ht="29.25" customHeight="1" x14ac:dyDescent="0.3">
      <c r="A39" s="25" t="s">
        <v>14</v>
      </c>
      <c r="B39" s="25"/>
      <c r="C39" s="69">
        <f>SUM(D39:E39)</f>
        <v>207648.25</v>
      </c>
      <c r="D39" s="26">
        <f t="shared" ref="D39:E47" si="4">(H39+L39+P39+T39)/4</f>
        <v>115156</v>
      </c>
      <c r="E39" s="26">
        <f t="shared" si="4"/>
        <v>92492.25</v>
      </c>
      <c r="F39" s="70"/>
      <c r="G39" s="71">
        <v>203269</v>
      </c>
      <c r="H39" s="71">
        <v>113523</v>
      </c>
      <c r="I39" s="72">
        <v>89746</v>
      </c>
      <c r="J39" s="69"/>
      <c r="K39" s="73">
        <v>208740</v>
      </c>
      <c r="L39" s="73">
        <v>114809</v>
      </c>
      <c r="M39" s="73">
        <v>93931</v>
      </c>
      <c r="N39" s="74"/>
      <c r="O39" s="75">
        <v>213263</v>
      </c>
      <c r="P39" s="75">
        <v>116112</v>
      </c>
      <c r="Q39" s="75">
        <v>97151</v>
      </c>
      <c r="R39" s="74"/>
      <c r="S39" s="76">
        <v>205321</v>
      </c>
      <c r="T39" s="77">
        <v>116180</v>
      </c>
      <c r="U39" s="78">
        <v>89141</v>
      </c>
      <c r="V39" s="38"/>
      <c r="W39" s="79"/>
      <c r="X39" s="80"/>
    </row>
    <row r="40" spans="1:24" s="30" customFormat="1" ht="29.25" customHeight="1" x14ac:dyDescent="0.35">
      <c r="A40" s="34" t="s">
        <v>15</v>
      </c>
      <c r="B40" s="35" t="s">
        <v>16</v>
      </c>
      <c r="C40" s="69">
        <f t="shared" ref="C40:C47" si="5">SUM(D40:E40)</f>
        <v>1421</v>
      </c>
      <c r="D40" s="26">
        <f t="shared" si="4"/>
        <v>640.75</v>
      </c>
      <c r="E40" s="26">
        <f>(I40+M40+Q40+U40)/4</f>
        <v>780.25</v>
      </c>
      <c r="F40" s="81"/>
      <c r="G40" s="82">
        <v>1588</v>
      </c>
      <c r="H40" s="82">
        <v>448</v>
      </c>
      <c r="I40" s="83">
        <v>1140</v>
      </c>
      <c r="J40" s="84"/>
      <c r="K40" s="85">
        <v>3803</v>
      </c>
      <c r="L40" s="85">
        <v>2057</v>
      </c>
      <c r="M40" s="86">
        <v>1746</v>
      </c>
      <c r="N40" s="87"/>
      <c r="O40" s="88">
        <v>58</v>
      </c>
      <c r="P40" s="88">
        <v>58</v>
      </c>
      <c r="Q40" s="83">
        <v>0</v>
      </c>
      <c r="R40" s="89"/>
      <c r="S40" s="90">
        <v>235</v>
      </c>
      <c r="T40" s="83">
        <v>0</v>
      </c>
      <c r="U40" s="91">
        <v>235</v>
      </c>
      <c r="V40" s="92"/>
      <c r="W40" s="79"/>
      <c r="X40" s="80"/>
    </row>
    <row r="41" spans="1:24" s="30" customFormat="1" ht="29.25" customHeight="1" x14ac:dyDescent="0.3">
      <c r="A41" s="34" t="s">
        <v>17</v>
      </c>
      <c r="B41" s="40" t="s">
        <v>18</v>
      </c>
      <c r="C41" s="69">
        <f t="shared" si="5"/>
        <v>603.75</v>
      </c>
      <c r="D41" s="26">
        <f t="shared" si="4"/>
        <v>273.75</v>
      </c>
      <c r="E41" s="26">
        <f t="shared" si="4"/>
        <v>330</v>
      </c>
      <c r="F41" s="81"/>
      <c r="G41" s="82">
        <v>77</v>
      </c>
      <c r="H41" s="82">
        <v>77</v>
      </c>
      <c r="I41" s="83">
        <v>0</v>
      </c>
      <c r="J41" s="84"/>
      <c r="K41" s="86">
        <v>619</v>
      </c>
      <c r="L41" s="83">
        <v>0</v>
      </c>
      <c r="M41" s="86">
        <v>619</v>
      </c>
      <c r="N41" s="87"/>
      <c r="O41" s="93">
        <v>510</v>
      </c>
      <c r="P41" s="93">
        <v>510</v>
      </c>
      <c r="Q41" s="83">
        <v>0</v>
      </c>
      <c r="R41" s="89"/>
      <c r="S41" s="90">
        <v>1209</v>
      </c>
      <c r="T41" s="90">
        <v>508</v>
      </c>
      <c r="U41" s="91">
        <v>701</v>
      </c>
      <c r="V41" s="38"/>
      <c r="W41" s="79"/>
      <c r="X41" s="80"/>
    </row>
    <row r="42" spans="1:24" s="30" customFormat="1" ht="29.25" customHeight="1" x14ac:dyDescent="0.3">
      <c r="A42" s="34" t="s">
        <v>19</v>
      </c>
      <c r="B42" s="40" t="s">
        <v>20</v>
      </c>
      <c r="C42" s="69">
        <f t="shared" si="5"/>
        <v>1137</v>
      </c>
      <c r="D42" s="26">
        <f t="shared" si="4"/>
        <v>558.5</v>
      </c>
      <c r="E42" s="26">
        <f t="shared" si="4"/>
        <v>578.5</v>
      </c>
      <c r="F42" s="81"/>
      <c r="G42" s="82">
        <v>1328</v>
      </c>
      <c r="H42" s="82">
        <v>778</v>
      </c>
      <c r="I42" s="83">
        <v>550</v>
      </c>
      <c r="J42" s="84"/>
      <c r="K42" s="85">
        <v>1333</v>
      </c>
      <c r="L42" s="86">
        <v>254</v>
      </c>
      <c r="M42" s="85">
        <v>1079</v>
      </c>
      <c r="N42" s="87"/>
      <c r="O42" s="88">
        <v>207</v>
      </c>
      <c r="P42" s="93">
        <v>207</v>
      </c>
      <c r="Q42" s="83">
        <v>0</v>
      </c>
      <c r="R42" s="89"/>
      <c r="S42" s="90">
        <v>1680</v>
      </c>
      <c r="T42" s="90">
        <v>995</v>
      </c>
      <c r="U42" s="91">
        <v>685</v>
      </c>
      <c r="V42" s="94"/>
      <c r="W42" s="79"/>
      <c r="X42" s="80"/>
    </row>
    <row r="43" spans="1:24" s="30" customFormat="1" ht="29.25" customHeight="1" x14ac:dyDescent="0.3">
      <c r="A43" s="34" t="s">
        <v>21</v>
      </c>
      <c r="B43" s="40" t="s">
        <v>22</v>
      </c>
      <c r="C43" s="69">
        <f t="shared" si="5"/>
        <v>4059.75</v>
      </c>
      <c r="D43" s="26">
        <f t="shared" si="4"/>
        <v>1794</v>
      </c>
      <c r="E43" s="26">
        <f t="shared" si="4"/>
        <v>2265.75</v>
      </c>
      <c r="F43" s="81"/>
      <c r="G43" s="82">
        <v>2976</v>
      </c>
      <c r="H43" s="82">
        <v>1132</v>
      </c>
      <c r="I43" s="83">
        <v>1844</v>
      </c>
      <c r="J43" s="84"/>
      <c r="K43" s="85">
        <v>3913</v>
      </c>
      <c r="L43" s="85">
        <v>2231</v>
      </c>
      <c r="M43" s="85">
        <v>1682</v>
      </c>
      <c r="N43" s="87"/>
      <c r="O43" s="88">
        <v>4768</v>
      </c>
      <c r="P43" s="88">
        <v>1103</v>
      </c>
      <c r="Q43" s="88">
        <v>3665</v>
      </c>
      <c r="R43" s="89"/>
      <c r="S43" s="90">
        <v>4582</v>
      </c>
      <c r="T43" s="90">
        <v>2710</v>
      </c>
      <c r="U43" s="91">
        <v>1872</v>
      </c>
      <c r="V43" s="94"/>
      <c r="W43" s="79"/>
      <c r="X43" s="80"/>
    </row>
    <row r="44" spans="1:24" s="30" customFormat="1" ht="29.25" customHeight="1" x14ac:dyDescent="0.35">
      <c r="A44" s="34" t="s">
        <v>23</v>
      </c>
      <c r="B44" s="40" t="s">
        <v>24</v>
      </c>
      <c r="C44" s="69">
        <f t="shared" si="5"/>
        <v>8636.25</v>
      </c>
      <c r="D44" s="26">
        <f t="shared" si="4"/>
        <v>4751</v>
      </c>
      <c r="E44" s="26">
        <f t="shared" si="4"/>
        <v>3885.25</v>
      </c>
      <c r="F44" s="81"/>
      <c r="G44" s="82">
        <v>2898</v>
      </c>
      <c r="H44" s="82">
        <v>1648</v>
      </c>
      <c r="I44" s="83">
        <v>1251</v>
      </c>
      <c r="J44" s="84"/>
      <c r="K44" s="85">
        <v>12851</v>
      </c>
      <c r="L44" s="86">
        <v>7528</v>
      </c>
      <c r="M44" s="86">
        <v>5323</v>
      </c>
      <c r="N44" s="87"/>
      <c r="O44" s="88">
        <v>7453</v>
      </c>
      <c r="P44" s="88">
        <v>4016</v>
      </c>
      <c r="Q44" s="88">
        <v>3437</v>
      </c>
      <c r="R44" s="89"/>
      <c r="S44" s="90">
        <v>11342</v>
      </c>
      <c r="T44" s="90">
        <v>5812</v>
      </c>
      <c r="U44" s="91">
        <v>5530</v>
      </c>
      <c r="V44" s="53"/>
      <c r="W44" s="79"/>
      <c r="X44" s="80"/>
    </row>
    <row r="45" spans="1:24" s="30" customFormat="1" ht="29.25" customHeight="1" x14ac:dyDescent="0.4">
      <c r="A45" s="34" t="s">
        <v>25</v>
      </c>
      <c r="B45" s="40" t="s">
        <v>26</v>
      </c>
      <c r="C45" s="69">
        <f t="shared" si="5"/>
        <v>33823.5</v>
      </c>
      <c r="D45" s="26">
        <f t="shared" si="4"/>
        <v>17227</v>
      </c>
      <c r="E45" s="26">
        <f t="shared" si="4"/>
        <v>16596.5</v>
      </c>
      <c r="F45" s="81"/>
      <c r="G45" s="82">
        <v>25048</v>
      </c>
      <c r="H45" s="82">
        <v>11953</v>
      </c>
      <c r="I45" s="83">
        <v>13095</v>
      </c>
      <c r="J45" s="84"/>
      <c r="K45" s="85">
        <v>25007</v>
      </c>
      <c r="L45" s="85">
        <v>11274</v>
      </c>
      <c r="M45" s="85">
        <v>13733</v>
      </c>
      <c r="N45" s="87"/>
      <c r="O45" s="88">
        <v>42076</v>
      </c>
      <c r="P45" s="88">
        <v>21289</v>
      </c>
      <c r="Q45" s="88">
        <v>20787</v>
      </c>
      <c r="R45" s="89"/>
      <c r="S45" s="90">
        <v>43163</v>
      </c>
      <c r="T45" s="90">
        <v>24392</v>
      </c>
      <c r="U45" s="91">
        <v>18771</v>
      </c>
      <c r="V45" s="3"/>
      <c r="W45" s="79"/>
      <c r="X45" s="80"/>
    </row>
    <row r="46" spans="1:24" s="30" customFormat="1" ht="29.25" customHeight="1" x14ac:dyDescent="0.4">
      <c r="A46" s="34" t="s">
        <v>27</v>
      </c>
      <c r="B46" s="40" t="s">
        <v>28</v>
      </c>
      <c r="C46" s="69">
        <f>SUM(D46:E46)</f>
        <v>118117</v>
      </c>
      <c r="D46" s="26">
        <f t="shared" si="4"/>
        <v>67545.5</v>
      </c>
      <c r="E46" s="26">
        <f t="shared" si="4"/>
        <v>50571.5</v>
      </c>
      <c r="F46" s="81"/>
      <c r="G46" s="82">
        <v>110727</v>
      </c>
      <c r="H46" s="82">
        <v>63390</v>
      </c>
      <c r="I46" s="83">
        <v>47337</v>
      </c>
      <c r="J46" s="84"/>
      <c r="K46" s="85">
        <v>105368</v>
      </c>
      <c r="L46" s="85">
        <v>61093</v>
      </c>
      <c r="M46" s="85">
        <v>44275</v>
      </c>
      <c r="N46" s="87"/>
      <c r="O46" s="88">
        <v>133949</v>
      </c>
      <c r="P46" s="88">
        <v>76516</v>
      </c>
      <c r="Q46" s="88">
        <v>57433</v>
      </c>
      <c r="R46" s="89"/>
      <c r="S46" s="90">
        <v>122424</v>
      </c>
      <c r="T46" s="90">
        <v>69183</v>
      </c>
      <c r="U46" s="91">
        <v>53241</v>
      </c>
      <c r="V46" s="3"/>
      <c r="W46" s="79"/>
      <c r="X46" s="80"/>
    </row>
    <row r="47" spans="1:24" s="49" customFormat="1" ht="29.25" customHeight="1" x14ac:dyDescent="0.4">
      <c r="A47" s="43" t="s">
        <v>29</v>
      </c>
      <c r="B47" s="44" t="s">
        <v>30</v>
      </c>
      <c r="C47" s="95">
        <f t="shared" si="5"/>
        <v>39850</v>
      </c>
      <c r="D47" s="45">
        <f t="shared" si="4"/>
        <v>22365.5</v>
      </c>
      <c r="E47" s="45">
        <f t="shared" si="4"/>
        <v>17484.5</v>
      </c>
      <c r="F47" s="96"/>
      <c r="G47" s="82">
        <v>58626</v>
      </c>
      <c r="H47" s="82">
        <v>34097</v>
      </c>
      <c r="I47" s="97">
        <v>24529</v>
      </c>
      <c r="J47" s="98"/>
      <c r="K47" s="99">
        <v>55846</v>
      </c>
      <c r="L47" s="99">
        <v>30372</v>
      </c>
      <c r="M47" s="100">
        <v>25474</v>
      </c>
      <c r="N47" s="89"/>
      <c r="O47" s="101">
        <v>24242</v>
      </c>
      <c r="P47" s="101">
        <v>12413</v>
      </c>
      <c r="Q47" s="102">
        <v>11829</v>
      </c>
      <c r="R47" s="89"/>
      <c r="S47" s="90">
        <v>20686</v>
      </c>
      <c r="T47" s="90">
        <v>12580</v>
      </c>
      <c r="U47" s="103">
        <v>8106</v>
      </c>
      <c r="V47" s="3"/>
      <c r="W47" s="54"/>
    </row>
    <row r="48" spans="1:24" s="107" customFormat="1" ht="29.25" customHeight="1" x14ac:dyDescent="0.35">
      <c r="A48" s="65"/>
      <c r="B48" s="104"/>
      <c r="C48" s="105" t="s">
        <v>34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53"/>
      <c r="W48" s="106"/>
    </row>
    <row r="49" spans="1:36" s="107" customFormat="1" ht="29.25" customHeight="1" x14ac:dyDescent="0.35">
      <c r="A49" s="22" t="s">
        <v>13</v>
      </c>
      <c r="B49" s="22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53"/>
      <c r="W49" s="106"/>
    </row>
    <row r="50" spans="1:36" s="32" customFormat="1" ht="29.25" customHeight="1" x14ac:dyDescent="0.4">
      <c r="A50" s="25" t="s">
        <v>14</v>
      </c>
      <c r="B50" s="25"/>
      <c r="C50" s="109">
        <v>99.999999993353455</v>
      </c>
      <c r="D50" s="109">
        <v>99.999999987784832</v>
      </c>
      <c r="E50" s="109">
        <v>100.00000000000001</v>
      </c>
      <c r="F50" s="109"/>
      <c r="G50" s="109">
        <v>100</v>
      </c>
      <c r="H50" s="109">
        <v>99.999999951049546</v>
      </c>
      <c r="I50" s="109">
        <v>99.999999884218226</v>
      </c>
      <c r="J50" s="109"/>
      <c r="K50" s="109">
        <v>100.00000002646779</v>
      </c>
      <c r="L50" s="109">
        <v>100</v>
      </c>
      <c r="M50" s="109">
        <v>100.00000005806885</v>
      </c>
      <c r="N50" s="109"/>
      <c r="O50" s="109">
        <v>100.00000000000001</v>
      </c>
      <c r="P50" s="109">
        <v>99.999999951142101</v>
      </c>
      <c r="Q50" s="109">
        <v>100.0000000587585</v>
      </c>
      <c r="R50" s="109"/>
      <c r="S50" s="109">
        <v>100</v>
      </c>
      <c r="T50" s="109">
        <v>100.00000004899985</v>
      </c>
      <c r="U50" s="109">
        <v>100</v>
      </c>
      <c r="V50" s="3"/>
      <c r="W50" s="79"/>
      <c r="AH50" s="32">
        <v>100</v>
      </c>
      <c r="AI50" s="32">
        <v>100</v>
      </c>
      <c r="AJ50" s="32">
        <v>100</v>
      </c>
    </row>
    <row r="51" spans="1:36" s="30" customFormat="1" ht="29.25" customHeight="1" x14ac:dyDescent="0.3">
      <c r="A51" s="34" t="s">
        <v>15</v>
      </c>
      <c r="B51" s="35" t="s">
        <v>16</v>
      </c>
      <c r="C51" s="109">
        <v>0.96837698958681329</v>
      </c>
      <c r="D51" s="109">
        <v>1.0480034704865762</v>
      </c>
      <c r="E51" s="109">
        <v>0.87333666983321834</v>
      </c>
      <c r="F51" s="110"/>
      <c r="G51" s="110">
        <v>1.4906730434172395</v>
      </c>
      <c r="H51" s="110">
        <v>1.6652609289345759</v>
      </c>
      <c r="I51" s="110">
        <v>1.2841979337212472</v>
      </c>
      <c r="J51" s="110"/>
      <c r="K51" s="110">
        <v>1.1549076962397768</v>
      </c>
      <c r="L51" s="110">
        <v>1.1591511549714915</v>
      </c>
      <c r="M51" s="110">
        <v>1.1498412352241218</v>
      </c>
      <c r="N51" s="110"/>
      <c r="O51" s="110">
        <v>0.39482587446141076</v>
      </c>
      <c r="P51" s="110">
        <v>0.46298003857600645</v>
      </c>
      <c r="Q51" s="110">
        <v>0.31286090650406473</v>
      </c>
      <c r="R51" s="110"/>
      <c r="S51" s="110">
        <v>0.82860368232882098</v>
      </c>
      <c r="T51" s="110">
        <v>0.90486708976992392</v>
      </c>
      <c r="U51" s="110">
        <v>0.7374512061184354</v>
      </c>
      <c r="V51" s="111"/>
      <c r="W51" s="112"/>
      <c r="Z51" s="113"/>
      <c r="AA51" s="113"/>
      <c r="AB51" s="113"/>
      <c r="AD51" s="32"/>
      <c r="AE51" s="32"/>
      <c r="AF51" s="32"/>
      <c r="AH51" s="30">
        <v>1</v>
      </c>
      <c r="AI51" s="30">
        <v>1.1000000000000001</v>
      </c>
      <c r="AJ51" s="30">
        <v>0.9</v>
      </c>
    </row>
    <row r="52" spans="1:36" s="115" customFormat="1" ht="29.25" customHeight="1" x14ac:dyDescent="0.3">
      <c r="A52" s="34" t="s">
        <v>17</v>
      </c>
      <c r="B52" s="40" t="s">
        <v>18</v>
      </c>
      <c r="C52" s="109">
        <v>0.43667412058167615</v>
      </c>
      <c r="D52" s="109">
        <v>0.42651731619127148</v>
      </c>
      <c r="E52" s="109">
        <v>0.44879704659863695</v>
      </c>
      <c r="F52" s="110"/>
      <c r="G52" s="110">
        <v>0.77540670158517833</v>
      </c>
      <c r="H52" s="110">
        <v>0.76831892632417975</v>
      </c>
      <c r="I52" s="110">
        <v>0.7837889473998173</v>
      </c>
      <c r="J52" s="110"/>
      <c r="K52" s="110">
        <v>0.36845968782863309</v>
      </c>
      <c r="L52" s="110">
        <v>0.35998575482206202</v>
      </c>
      <c r="M52" s="110">
        <v>0.378577105565086</v>
      </c>
      <c r="N52" s="110"/>
      <c r="O52" s="110">
        <v>0.29499363538744705</v>
      </c>
      <c r="P52" s="110">
        <v>0.29482557732551345</v>
      </c>
      <c r="Q52" s="110">
        <v>0.29519574884361377</v>
      </c>
      <c r="R52" s="110"/>
      <c r="S52" s="110">
        <v>0.30640715075608066</v>
      </c>
      <c r="T52" s="110">
        <v>0.28347425729318726</v>
      </c>
      <c r="U52" s="110">
        <v>0.33381728257113907</v>
      </c>
      <c r="V52" s="114"/>
      <c r="W52" s="112"/>
      <c r="Z52" s="116"/>
      <c r="AA52" s="116"/>
      <c r="AB52" s="116"/>
      <c r="AD52" s="32"/>
      <c r="AE52" s="32"/>
      <c r="AF52" s="32"/>
      <c r="AH52" s="115">
        <v>0.5</v>
      </c>
      <c r="AI52" s="115">
        <v>0.4</v>
      </c>
      <c r="AJ52" s="115">
        <v>0.5</v>
      </c>
    </row>
    <row r="53" spans="1:36" s="115" customFormat="1" ht="29.25" customHeight="1" x14ac:dyDescent="0.3">
      <c r="A53" s="34" t="s">
        <v>19</v>
      </c>
      <c r="B53" s="40" t="s">
        <v>20</v>
      </c>
      <c r="C53" s="109">
        <v>2.2354869028188791</v>
      </c>
      <c r="D53" s="109">
        <v>2.1515812894358248</v>
      </c>
      <c r="E53" s="109">
        <v>2.3356346958010339</v>
      </c>
      <c r="F53" s="110"/>
      <c r="G53" s="110">
        <v>2.876318598136764</v>
      </c>
      <c r="H53" s="110">
        <v>2.8152980861911194</v>
      </c>
      <c r="I53" s="110">
        <v>2.9484840464119877</v>
      </c>
      <c r="J53" s="110"/>
      <c r="K53" s="110">
        <v>1.9954797508165867</v>
      </c>
      <c r="L53" s="110">
        <v>1.8457652667483389</v>
      </c>
      <c r="M53" s="110">
        <v>2.174230750801502</v>
      </c>
      <c r="N53" s="110"/>
      <c r="O53" s="110">
        <v>1.9254106493437364</v>
      </c>
      <c r="P53" s="110">
        <v>1.8434245944924847</v>
      </c>
      <c r="Q53" s="110">
        <v>2.0240104113118083</v>
      </c>
      <c r="R53" s="110"/>
      <c r="S53" s="110">
        <v>2.1429230444848391</v>
      </c>
      <c r="T53" s="110">
        <v>2.1043499240217929</v>
      </c>
      <c r="U53" s="110">
        <v>2.1890269381375389</v>
      </c>
      <c r="V53" s="114"/>
      <c r="W53" s="112"/>
      <c r="Z53" s="116"/>
      <c r="AA53" s="116"/>
      <c r="AB53" s="116"/>
      <c r="AD53" s="32"/>
      <c r="AE53" s="32"/>
      <c r="AF53" s="32"/>
      <c r="AH53" s="115">
        <v>2.4</v>
      </c>
      <c r="AI53" s="115">
        <v>2.2999999999999998</v>
      </c>
      <c r="AJ53" s="115">
        <v>2.6</v>
      </c>
    </row>
    <row r="54" spans="1:36" ht="29.25" customHeight="1" x14ac:dyDescent="0.3">
      <c r="A54" s="34" t="s">
        <v>21</v>
      </c>
      <c r="B54" s="40" t="s">
        <v>22</v>
      </c>
      <c r="C54" s="109">
        <v>7.1303773408356088</v>
      </c>
      <c r="D54" s="109">
        <v>6.8425851651585239</v>
      </c>
      <c r="E54" s="109">
        <v>7.4738794030875422</v>
      </c>
      <c r="F54" s="110"/>
      <c r="G54" s="110">
        <v>9.6879234007833475</v>
      </c>
      <c r="H54" s="110">
        <v>9.1678607336906257</v>
      </c>
      <c r="I54" s="110">
        <v>10.302971600626824</v>
      </c>
      <c r="J54" s="110"/>
      <c r="K54" s="110">
        <v>6.5814341908171894</v>
      </c>
      <c r="L54" s="110">
        <v>6.4622491391640713</v>
      </c>
      <c r="M54" s="110">
        <v>6.7237346961074431</v>
      </c>
      <c r="N54" s="110"/>
      <c r="O54" s="110">
        <v>6.0853295791026651</v>
      </c>
      <c r="P54" s="110">
        <v>5.7259004607313049</v>
      </c>
      <c r="Q54" s="110">
        <v>6.5175936462066222</v>
      </c>
      <c r="R54" s="110"/>
      <c r="S54" s="110">
        <v>6.1562983157841771</v>
      </c>
      <c r="T54" s="110">
        <v>6.0180724577131475</v>
      </c>
      <c r="U54" s="110">
        <v>6.3215103093770013</v>
      </c>
      <c r="V54" s="114"/>
      <c r="W54" s="112"/>
      <c r="Z54" s="118"/>
      <c r="AA54" s="118"/>
      <c r="AB54" s="118"/>
      <c r="AD54" s="32"/>
      <c r="AE54" s="32"/>
      <c r="AF54" s="32"/>
      <c r="AH54" s="117">
        <v>7.3</v>
      </c>
      <c r="AI54" s="117">
        <v>7</v>
      </c>
      <c r="AJ54" s="117">
        <v>7.7</v>
      </c>
    </row>
    <row r="55" spans="1:36" ht="29.25" customHeight="1" x14ac:dyDescent="0.3">
      <c r="A55" s="34" t="s">
        <v>23</v>
      </c>
      <c r="B55" s="40" t="s">
        <v>24</v>
      </c>
      <c r="C55" s="109">
        <v>6.4459114314300043</v>
      </c>
      <c r="D55" s="109">
        <v>6.4230684961472564</v>
      </c>
      <c r="E55" s="109">
        <v>6.4731762288799359</v>
      </c>
      <c r="F55" s="110"/>
      <c r="G55" s="110">
        <v>8.3339706948321588</v>
      </c>
      <c r="H55" s="110">
        <v>8.3570414137045024</v>
      </c>
      <c r="I55" s="110">
        <v>8.3066862776880797</v>
      </c>
      <c r="J55" s="110"/>
      <c r="K55" s="110">
        <v>5.8844621950335512</v>
      </c>
      <c r="L55" s="110">
        <v>5.8505054133086123</v>
      </c>
      <c r="M55" s="110">
        <v>5.9250047534583103</v>
      </c>
      <c r="N55" s="110"/>
      <c r="O55" s="110">
        <v>5.6659102311351237</v>
      </c>
      <c r="P55" s="110">
        <v>5.5828527598141156</v>
      </c>
      <c r="Q55" s="110">
        <v>5.7657985220985006</v>
      </c>
      <c r="R55" s="110"/>
      <c r="S55" s="110">
        <v>5.8927798412765142</v>
      </c>
      <c r="T55" s="110">
        <v>5.906645972861857</v>
      </c>
      <c r="U55" s="110">
        <v>5.8762065984146643</v>
      </c>
      <c r="V55" s="114"/>
      <c r="W55" s="112"/>
      <c r="Z55" s="118"/>
      <c r="AA55" s="118"/>
      <c r="AB55" s="118"/>
      <c r="AD55" s="32"/>
      <c r="AE55" s="32"/>
      <c r="AF55" s="32"/>
      <c r="AH55" s="117">
        <v>5.7</v>
      </c>
      <c r="AI55" s="117">
        <v>5.6</v>
      </c>
      <c r="AJ55" s="117">
        <v>5.7</v>
      </c>
    </row>
    <row r="56" spans="1:36" ht="29.25" customHeight="1" x14ac:dyDescent="0.3">
      <c r="A56" s="34" t="s">
        <v>25</v>
      </c>
      <c r="B56" s="40" t="s">
        <v>26</v>
      </c>
      <c r="C56" s="109">
        <v>11.803614712914715</v>
      </c>
      <c r="D56" s="109">
        <v>11.008337107617695</v>
      </c>
      <c r="E56" s="109">
        <v>12.752839607023105</v>
      </c>
      <c r="F56" s="110"/>
      <c r="G56" s="110">
        <v>11.046630461074896</v>
      </c>
      <c r="H56" s="110">
        <v>10.253904775463383</v>
      </c>
      <c r="I56" s="110">
        <v>11.984141530175084</v>
      </c>
      <c r="J56" s="110"/>
      <c r="K56" s="110">
        <v>11.563823268008608</v>
      </c>
      <c r="L56" s="110">
        <v>10.744780449638222</v>
      </c>
      <c r="M56" s="110">
        <v>12.541716112973218</v>
      </c>
      <c r="N56" s="110"/>
      <c r="O56" s="110">
        <v>12.440683663121217</v>
      </c>
      <c r="P56" s="110">
        <v>11.623123573829998</v>
      </c>
      <c r="Q56" s="110">
        <v>13.423914657037967</v>
      </c>
      <c r="R56" s="110"/>
      <c r="S56" s="110">
        <v>12.169614137079312</v>
      </c>
      <c r="T56" s="110">
        <v>11.412486183029294</v>
      </c>
      <c r="U56" s="110">
        <v>13.074557819067707</v>
      </c>
      <c r="V56" s="114"/>
      <c r="W56" s="112"/>
      <c r="Z56" s="118"/>
      <c r="AA56" s="118"/>
      <c r="AB56" s="118"/>
      <c r="AD56" s="32"/>
      <c r="AE56" s="32"/>
      <c r="AF56" s="32"/>
      <c r="AH56" s="117">
        <v>11.6</v>
      </c>
      <c r="AI56" s="117">
        <v>10.8</v>
      </c>
      <c r="AJ56" s="117">
        <v>12.5</v>
      </c>
    </row>
    <row r="57" spans="1:36" ht="29.25" customHeight="1" x14ac:dyDescent="0.3">
      <c r="A57" s="34" t="s">
        <v>27</v>
      </c>
      <c r="B57" s="40" t="s">
        <v>28</v>
      </c>
      <c r="C57" s="109">
        <v>52.938120803487706</v>
      </c>
      <c r="D57" s="109">
        <v>53.453872854389104</v>
      </c>
      <c r="E57" s="109">
        <v>52.322531124308668</v>
      </c>
      <c r="F57" s="110"/>
      <c r="G57" s="110">
        <v>48.564801377411769</v>
      </c>
      <c r="H57" s="110">
        <v>49.273396644817105</v>
      </c>
      <c r="I57" s="110">
        <v>47.726786480731995</v>
      </c>
      <c r="J57" s="110"/>
      <c r="K57" s="110">
        <v>53.837895177497586</v>
      </c>
      <c r="L57" s="110">
        <v>54.328853458717361</v>
      </c>
      <c r="M57" s="110">
        <v>53.251717555333869</v>
      </c>
      <c r="N57" s="110"/>
      <c r="O57" s="110">
        <v>54.507220316678129</v>
      </c>
      <c r="P57" s="110">
        <v>54.95776552554419</v>
      </c>
      <c r="Q57" s="110">
        <v>53.965376335641977</v>
      </c>
      <c r="R57" s="110"/>
      <c r="S57" s="110">
        <v>54.86089180569369</v>
      </c>
      <c r="T57" s="110">
        <v>55.248781402839967</v>
      </c>
      <c r="U57" s="110">
        <v>54.397273660808253</v>
      </c>
      <c r="V57" s="115"/>
      <c r="W57" s="112"/>
      <c r="Z57" s="118"/>
      <c r="AA57" s="118"/>
      <c r="AB57" s="118"/>
      <c r="AD57" s="32"/>
      <c r="AE57" s="32"/>
      <c r="AF57" s="32"/>
      <c r="AH57" s="117">
        <v>52</v>
      </c>
      <c r="AI57" s="117">
        <v>52.8</v>
      </c>
      <c r="AJ57" s="117">
        <v>51.1</v>
      </c>
    </row>
    <row r="58" spans="1:36" ht="29.25" customHeight="1" x14ac:dyDescent="0.3">
      <c r="A58" s="43" t="s">
        <v>29</v>
      </c>
      <c r="B58" s="44" t="s">
        <v>30</v>
      </c>
      <c r="C58" s="119">
        <v>18.041437691698047</v>
      </c>
      <c r="D58" s="119">
        <v>18.646034288358578</v>
      </c>
      <c r="E58" s="119">
        <v>17.319805224467871</v>
      </c>
      <c r="F58" s="120"/>
      <c r="G58" s="120">
        <v>17.224275722758652</v>
      </c>
      <c r="H58" s="120">
        <v>17.698918441924068</v>
      </c>
      <c r="I58" s="120">
        <v>16.662943067463196</v>
      </c>
      <c r="J58" s="120"/>
      <c r="K58" s="120">
        <v>18.613538060225849</v>
      </c>
      <c r="L58" s="120">
        <v>19.248709362629839</v>
      </c>
      <c r="M58" s="120">
        <v>17.855177848605315</v>
      </c>
      <c r="N58" s="120"/>
      <c r="O58" s="120">
        <v>18.685626050770281</v>
      </c>
      <c r="P58" s="120">
        <v>19.509127420828477</v>
      </c>
      <c r="Q58" s="120">
        <v>17.695249831113948</v>
      </c>
      <c r="R58" s="120"/>
      <c r="S58" s="120">
        <v>17.64248202259656</v>
      </c>
      <c r="T58" s="120">
        <v>18.121322761470672</v>
      </c>
      <c r="U58" s="120">
        <v>17.070156185505262</v>
      </c>
      <c r="V58" s="115"/>
      <c r="W58" s="112"/>
      <c r="Z58" s="118"/>
      <c r="AA58" s="118"/>
      <c r="AB58" s="118"/>
      <c r="AD58" s="32"/>
      <c r="AE58" s="32"/>
      <c r="AF58" s="32"/>
      <c r="AH58" s="117">
        <v>19.5</v>
      </c>
      <c r="AI58" s="117">
        <v>20</v>
      </c>
      <c r="AJ58" s="117">
        <v>19</v>
      </c>
    </row>
    <row r="59" spans="1:36" s="5" customFormat="1" ht="15.75" customHeight="1" x14ac:dyDescent="0.4">
      <c r="A59" s="55"/>
      <c r="B59" s="56"/>
      <c r="C59" s="121"/>
      <c r="D59" s="121"/>
      <c r="E59" s="121"/>
      <c r="F59" s="122"/>
      <c r="G59" s="123"/>
      <c r="H59" s="123"/>
      <c r="I59" s="123"/>
      <c r="J59" s="122"/>
      <c r="K59" s="3"/>
      <c r="L59" s="123"/>
      <c r="M59" s="123"/>
      <c r="N59" s="122"/>
      <c r="O59" s="123"/>
      <c r="P59" s="123"/>
      <c r="Q59" s="123"/>
      <c r="R59" s="123"/>
      <c r="S59" s="123"/>
      <c r="T59" s="123"/>
      <c r="U59" s="123"/>
      <c r="V59" s="111"/>
      <c r="W59" s="4"/>
    </row>
    <row r="60" spans="1:36" s="5" customFormat="1" ht="26.25" x14ac:dyDescent="0.4">
      <c r="A60" s="55"/>
      <c r="B60" s="56"/>
      <c r="C60" s="123"/>
      <c r="D60" s="63"/>
      <c r="E60" s="123"/>
      <c r="F60" s="122"/>
      <c r="G60" s="123"/>
      <c r="H60" s="123"/>
      <c r="I60" s="123"/>
      <c r="J60" s="122"/>
      <c r="K60" s="123"/>
      <c r="L60" s="123"/>
      <c r="M60" s="123"/>
      <c r="N60" s="122"/>
      <c r="O60" s="123"/>
      <c r="P60" s="123"/>
      <c r="Q60" s="123"/>
      <c r="R60" s="123"/>
      <c r="S60" s="123"/>
      <c r="T60" s="123"/>
      <c r="U60" s="123"/>
      <c r="V60" s="111"/>
      <c r="W60" s="4">
        <v>41</v>
      </c>
    </row>
    <row r="61" spans="1:36" s="5" customFormat="1" ht="26.25" x14ac:dyDescent="0.4">
      <c r="A61" s="55"/>
      <c r="B61" s="56"/>
      <c r="C61" s="123"/>
      <c r="D61" s="63"/>
      <c r="E61" s="123"/>
      <c r="F61" s="122"/>
      <c r="G61" s="123"/>
      <c r="H61" s="123"/>
      <c r="I61" s="123"/>
      <c r="J61" s="122"/>
      <c r="K61" s="123"/>
      <c r="L61" s="123"/>
      <c r="M61" s="123"/>
      <c r="N61" s="122"/>
      <c r="O61" s="123"/>
      <c r="P61" s="123"/>
      <c r="Q61" s="123"/>
      <c r="R61" s="123"/>
      <c r="S61" s="123"/>
      <c r="T61" s="123"/>
      <c r="U61" s="123"/>
      <c r="V61" s="111"/>
      <c r="W61" s="4">
        <v>42</v>
      </c>
    </row>
    <row r="62" spans="1:36" s="6" customFormat="1" ht="26.25" x14ac:dyDescent="0.5">
      <c r="A62" s="6" t="s">
        <v>32</v>
      </c>
      <c r="M62" s="7"/>
      <c r="N62" s="7"/>
      <c r="P62" s="7"/>
      <c r="Q62" s="7"/>
      <c r="R62" s="7"/>
      <c r="T62" s="7"/>
      <c r="U62" s="7"/>
      <c r="V62" s="124"/>
      <c r="W62" s="4"/>
    </row>
    <row r="63" spans="1:36" s="6" customFormat="1" ht="5.25" customHeight="1" x14ac:dyDescent="0.4">
      <c r="M63" s="7"/>
      <c r="N63" s="7"/>
      <c r="P63" s="7"/>
      <c r="Q63" s="7"/>
      <c r="R63" s="7"/>
      <c r="T63" s="7"/>
      <c r="U63" s="7"/>
      <c r="V63" s="3"/>
      <c r="W63" s="4"/>
    </row>
    <row r="64" spans="1:36" s="13" customFormat="1" ht="21" x14ac:dyDescent="0.35">
      <c r="A64" s="8" t="s">
        <v>1</v>
      </c>
      <c r="B64" s="8"/>
      <c r="C64" s="9" t="s">
        <v>2</v>
      </c>
      <c r="D64" s="9"/>
      <c r="E64" s="9"/>
      <c r="F64" s="10"/>
      <c r="G64" s="9" t="s">
        <v>3</v>
      </c>
      <c r="H64" s="9"/>
      <c r="I64" s="9"/>
      <c r="J64" s="10"/>
      <c r="K64" s="9" t="s">
        <v>4</v>
      </c>
      <c r="L64" s="9"/>
      <c r="M64" s="9"/>
      <c r="N64" s="10"/>
      <c r="O64" s="11" t="s">
        <v>5</v>
      </c>
      <c r="P64" s="11"/>
      <c r="Q64" s="11"/>
      <c r="R64" s="10"/>
      <c r="S64" s="9" t="s">
        <v>6</v>
      </c>
      <c r="T64" s="9"/>
      <c r="U64" s="9"/>
      <c r="V64" s="125"/>
    </row>
    <row r="65" spans="1:23" s="13" customFormat="1" ht="21" x14ac:dyDescent="0.35">
      <c r="A65" s="14" t="s">
        <v>7</v>
      </c>
      <c r="B65" s="14"/>
      <c r="C65" s="17" t="s">
        <v>8</v>
      </c>
      <c r="D65" s="17" t="s">
        <v>9</v>
      </c>
      <c r="E65" s="17" t="s">
        <v>10</v>
      </c>
      <c r="F65" s="126"/>
      <c r="G65" s="17" t="s">
        <v>8</v>
      </c>
      <c r="H65" s="17" t="s">
        <v>9</v>
      </c>
      <c r="I65" s="17" t="s">
        <v>10</v>
      </c>
      <c r="J65" s="126"/>
      <c r="K65" s="17" t="s">
        <v>8</v>
      </c>
      <c r="L65" s="17" t="s">
        <v>9</v>
      </c>
      <c r="M65" s="17" t="s">
        <v>10</v>
      </c>
      <c r="N65" s="126"/>
      <c r="O65" s="17" t="s">
        <v>8</v>
      </c>
      <c r="P65" s="17" t="s">
        <v>9</v>
      </c>
      <c r="Q65" s="17" t="s">
        <v>10</v>
      </c>
      <c r="R65" s="126"/>
      <c r="S65" s="17" t="s">
        <v>8</v>
      </c>
      <c r="T65" s="17" t="s">
        <v>9</v>
      </c>
      <c r="U65" s="17" t="s">
        <v>10</v>
      </c>
      <c r="V65" s="125"/>
    </row>
    <row r="66" spans="1:23" s="13" customFormat="1" ht="28.5" customHeight="1" x14ac:dyDescent="0.35">
      <c r="A66" s="20"/>
      <c r="B66" s="20"/>
      <c r="C66" s="105" t="s">
        <v>34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25"/>
    </row>
    <row r="67" spans="1:23" s="13" customFormat="1" ht="28.5" customHeight="1" x14ac:dyDescent="0.35">
      <c r="A67" s="22" t="s">
        <v>31</v>
      </c>
      <c r="B67" s="22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5"/>
    </row>
    <row r="68" spans="1:23" s="32" customFormat="1" ht="28.5" customHeight="1" x14ac:dyDescent="0.5">
      <c r="A68" s="25" t="s">
        <v>14</v>
      </c>
      <c r="B68" s="25"/>
      <c r="C68" s="109">
        <v>100</v>
      </c>
      <c r="D68" s="109">
        <v>100.00000004874288</v>
      </c>
      <c r="E68" s="109">
        <v>99.999999940310772</v>
      </c>
      <c r="F68" s="109"/>
      <c r="G68" s="109">
        <v>99.999999999999986</v>
      </c>
      <c r="H68" s="109">
        <v>100</v>
      </c>
      <c r="I68" s="109">
        <v>100</v>
      </c>
      <c r="J68" s="109"/>
      <c r="K68" s="109">
        <v>99.999999999999986</v>
      </c>
      <c r="L68" s="109">
        <v>100</v>
      </c>
      <c r="M68" s="109">
        <v>100</v>
      </c>
      <c r="N68" s="109"/>
      <c r="O68" s="109">
        <v>100</v>
      </c>
      <c r="P68" s="109">
        <v>100.00000000000003</v>
      </c>
      <c r="Q68" s="109">
        <v>100</v>
      </c>
      <c r="R68" s="109"/>
      <c r="S68" s="109">
        <v>100</v>
      </c>
      <c r="T68" s="109">
        <v>100.00000019627345</v>
      </c>
      <c r="U68" s="109">
        <v>99.999999762248322</v>
      </c>
      <c r="V68" s="115"/>
    </row>
    <row r="69" spans="1:23" s="30" customFormat="1" ht="28.5" customHeight="1" x14ac:dyDescent="0.5">
      <c r="A69" s="34" t="s">
        <v>15</v>
      </c>
      <c r="B69" s="35" t="s">
        <v>16</v>
      </c>
      <c r="C69" s="109">
        <v>1.6667163890486452</v>
      </c>
      <c r="D69" s="109">
        <v>1.7630743561158357</v>
      </c>
      <c r="E69" s="109">
        <v>1.5487189516378088</v>
      </c>
      <c r="F69" s="110"/>
      <c r="G69" s="110">
        <v>3.4773761315085112</v>
      </c>
      <c r="H69" s="110">
        <v>3.8726698377863649</v>
      </c>
      <c r="I69" s="110">
        <v>2.9952097439996854</v>
      </c>
      <c r="J69" s="110"/>
      <c r="K69" s="110">
        <v>2.1833465671252097</v>
      </c>
      <c r="L69" s="110">
        <v>2.1113660588989722</v>
      </c>
      <c r="M69" s="110">
        <v>2.2720369418876705</v>
      </c>
      <c r="N69" s="110"/>
      <c r="O69" s="110">
        <v>0.37528314243232824</v>
      </c>
      <c r="P69" s="110">
        <v>0.37726067224771787</v>
      </c>
      <c r="Q69" s="110">
        <v>0.37284075852121928</v>
      </c>
      <c r="R69" s="110"/>
      <c r="S69" s="110">
        <v>0.67329940303871738</v>
      </c>
      <c r="T69" s="110">
        <v>0.74326594107344823</v>
      </c>
      <c r="U69" s="110">
        <v>0.58854691804408754</v>
      </c>
      <c r="V69" s="115"/>
      <c r="W69" s="32"/>
    </row>
    <row r="70" spans="1:23" s="115" customFormat="1" ht="28.5" customHeight="1" x14ac:dyDescent="0.5">
      <c r="A70" s="34" t="s">
        <v>17</v>
      </c>
      <c r="B70" s="40" t="s">
        <v>18</v>
      </c>
      <c r="C70" s="109">
        <v>0.39688179281980179</v>
      </c>
      <c r="D70" s="109">
        <v>0.35261600205756494</v>
      </c>
      <c r="E70" s="109">
        <v>0.4510885183650391</v>
      </c>
      <c r="F70" s="110"/>
      <c r="G70" s="110">
        <v>0.32034331181186959</v>
      </c>
      <c r="H70" s="110">
        <v>0.26262028141654215</v>
      </c>
      <c r="I70" s="110">
        <v>0.39075198414781104</v>
      </c>
      <c r="J70" s="110"/>
      <c r="K70" s="110">
        <v>0.3194813566292749</v>
      </c>
      <c r="L70" s="110">
        <v>0.25417144834916655</v>
      </c>
      <c r="M70" s="110">
        <v>0.39995237707567594</v>
      </c>
      <c r="N70" s="110"/>
      <c r="O70" s="110">
        <v>0.46077877066855466</v>
      </c>
      <c r="P70" s="110">
        <v>0.44090132974344232</v>
      </c>
      <c r="Q70" s="110">
        <v>0.48532638387074195</v>
      </c>
      <c r="R70" s="110"/>
      <c r="S70" s="110">
        <v>0.48533287789279078</v>
      </c>
      <c r="T70" s="110">
        <v>0.4510055586072042</v>
      </c>
      <c r="U70" s="110">
        <v>0.52691454956580375</v>
      </c>
      <c r="W70" s="128"/>
    </row>
    <row r="71" spans="1:23" s="115" customFormat="1" ht="28.5" customHeight="1" x14ac:dyDescent="0.5">
      <c r="A71" s="34" t="s">
        <v>19</v>
      </c>
      <c r="B71" s="40" t="s">
        <v>20</v>
      </c>
      <c r="C71" s="109">
        <v>2.7048572335798471</v>
      </c>
      <c r="D71" s="109">
        <v>2.5255460779079022</v>
      </c>
      <c r="E71" s="109">
        <v>2.9244369685249749</v>
      </c>
      <c r="F71" s="110"/>
      <c r="G71" s="110">
        <v>2.2347276500872302</v>
      </c>
      <c r="H71" s="110">
        <v>1.9454302775936227</v>
      </c>
      <c r="I71" s="110">
        <v>2.5876031621324187</v>
      </c>
      <c r="J71" s="110"/>
      <c r="K71" s="110">
        <v>2.4859365245406884</v>
      </c>
      <c r="L71" s="110">
        <v>2.0998480153287424</v>
      </c>
      <c r="M71" s="110">
        <v>2.9616520330149068</v>
      </c>
      <c r="N71" s="110"/>
      <c r="O71" s="110">
        <v>3.1045111641563983</v>
      </c>
      <c r="P71" s="110">
        <v>3.095991622774878</v>
      </c>
      <c r="Q71" s="110">
        <v>3.1150323578694881</v>
      </c>
      <c r="R71" s="110"/>
      <c r="S71" s="110">
        <v>2.9827826526206072</v>
      </c>
      <c r="T71" s="110">
        <v>2.9465892245718486</v>
      </c>
      <c r="U71" s="110">
        <v>3.0266247956473773</v>
      </c>
      <c r="W71" s="128"/>
    </row>
    <row r="72" spans="1:23" ht="28.5" customHeight="1" x14ac:dyDescent="0.3">
      <c r="A72" s="34" t="s">
        <v>21</v>
      </c>
      <c r="B72" s="40" t="s">
        <v>22</v>
      </c>
      <c r="C72" s="109">
        <v>9.5639304938890195</v>
      </c>
      <c r="D72" s="109">
        <v>8.7704603512677952</v>
      </c>
      <c r="E72" s="109">
        <v>10.535593204726707</v>
      </c>
      <c r="F72" s="110"/>
      <c r="G72" s="110">
        <v>9.7921677198163728</v>
      </c>
      <c r="H72" s="110">
        <v>8.8234265821514182</v>
      </c>
      <c r="I72" s="110">
        <v>10.973806363803781</v>
      </c>
      <c r="J72" s="110"/>
      <c r="K72" s="110">
        <v>9.7773481691651298</v>
      </c>
      <c r="L72" s="110">
        <v>9.1008483092709493</v>
      </c>
      <c r="M72" s="110">
        <v>10.610891416791706</v>
      </c>
      <c r="N72" s="110"/>
      <c r="O72" s="110">
        <v>9.1916701801968781</v>
      </c>
      <c r="P72" s="110">
        <v>8.1754459319952844</v>
      </c>
      <c r="Q72" s="110">
        <v>10.446654655588814</v>
      </c>
      <c r="R72" s="110"/>
      <c r="S72" s="110">
        <v>9.5021480836474108</v>
      </c>
      <c r="T72" s="110">
        <v>8.9924191482510984</v>
      </c>
      <c r="U72" s="110">
        <v>10.119597441039657</v>
      </c>
      <c r="V72" s="128"/>
    </row>
    <row r="73" spans="1:23" ht="28.5" customHeight="1" x14ac:dyDescent="0.3">
      <c r="A73" s="34" t="s">
        <v>23</v>
      </c>
      <c r="B73" s="40" t="s">
        <v>24</v>
      </c>
      <c r="C73" s="109">
        <v>7.3668313990687251</v>
      </c>
      <c r="D73" s="109">
        <v>7.1679113499297316</v>
      </c>
      <c r="E73" s="109">
        <v>7.6104236702887258</v>
      </c>
      <c r="F73" s="110"/>
      <c r="G73" s="110">
        <v>6.7907014437262951</v>
      </c>
      <c r="H73" s="110">
        <v>6.9843104124444571</v>
      </c>
      <c r="I73" s="110">
        <v>6.5545432877279497</v>
      </c>
      <c r="J73" s="110"/>
      <c r="K73" s="110">
        <v>6.3149193869910647</v>
      </c>
      <c r="L73" s="110">
        <v>6.1206297389953868</v>
      </c>
      <c r="M73" s="110">
        <v>6.5543116294926946</v>
      </c>
      <c r="N73" s="110"/>
      <c r="O73" s="110">
        <v>7.6614468734305596</v>
      </c>
      <c r="P73" s="110">
        <v>7.2578112145153124</v>
      </c>
      <c r="Q73" s="110">
        <v>8.1599160710999534</v>
      </c>
      <c r="R73" s="110"/>
      <c r="S73" s="110">
        <v>8.6940235274826616</v>
      </c>
      <c r="T73" s="110">
        <v>8.3192654179026597</v>
      </c>
      <c r="U73" s="110">
        <v>9.1479788317029289</v>
      </c>
      <c r="V73" s="115"/>
    </row>
    <row r="74" spans="1:23" ht="28.5" customHeight="1" x14ac:dyDescent="0.3">
      <c r="A74" s="34" t="s">
        <v>25</v>
      </c>
      <c r="B74" s="40" t="s">
        <v>26</v>
      </c>
      <c r="C74" s="109">
        <v>16.690467247367476</v>
      </c>
      <c r="D74" s="109">
        <v>15.792393409862507</v>
      </c>
      <c r="E74" s="109">
        <v>17.79022489747863</v>
      </c>
      <c r="F74" s="110"/>
      <c r="G74" s="110">
        <v>15.816873939771654</v>
      </c>
      <c r="H74" s="110">
        <v>14.647122375406626</v>
      </c>
      <c r="I74" s="110">
        <v>17.24369879712528</v>
      </c>
      <c r="J74" s="110"/>
      <c r="K74" s="110">
        <v>16.088274359756763</v>
      </c>
      <c r="L74" s="110">
        <v>14.708908462022174</v>
      </c>
      <c r="M74" s="110">
        <v>17.787847714363068</v>
      </c>
      <c r="N74" s="110"/>
      <c r="O74" s="110">
        <v>17.720914508780655</v>
      </c>
      <c r="P74" s="110">
        <v>16.856202425797285</v>
      </c>
      <c r="Q74" s="110">
        <v>18.788789519915621</v>
      </c>
      <c r="R74" s="110"/>
      <c r="S74" s="110">
        <v>17.111330413173363</v>
      </c>
      <c r="T74" s="110">
        <v>16.933948865433216</v>
      </c>
      <c r="U74" s="110">
        <v>17.326197796717597</v>
      </c>
      <c r="V74" s="114"/>
    </row>
    <row r="75" spans="1:23" ht="28.5" customHeight="1" x14ac:dyDescent="0.3">
      <c r="A75" s="34" t="s">
        <v>27</v>
      </c>
      <c r="B75" s="40" t="s">
        <v>28</v>
      </c>
      <c r="C75" s="109">
        <v>45.674535992528661</v>
      </c>
      <c r="D75" s="109">
        <v>46.819206309391483</v>
      </c>
      <c r="E75" s="109">
        <v>44.272802766091054</v>
      </c>
      <c r="F75" s="110"/>
      <c r="G75" s="110">
        <v>45.849314431462012</v>
      </c>
      <c r="H75" s="110">
        <v>47.030722856171202</v>
      </c>
      <c r="I75" s="110">
        <v>44.408271157684368</v>
      </c>
      <c r="J75" s="110"/>
      <c r="K75" s="110">
        <v>45.743652908834406</v>
      </c>
      <c r="L75" s="110">
        <v>47.504646890431182</v>
      </c>
      <c r="M75" s="110">
        <v>43.573859765676218</v>
      </c>
      <c r="N75" s="110"/>
      <c r="O75" s="110">
        <v>45.063680710293227</v>
      </c>
      <c r="P75" s="110">
        <v>46.274813657514876</v>
      </c>
      <c r="Q75" s="110">
        <v>43.567994055414957</v>
      </c>
      <c r="R75" s="110"/>
      <c r="S75" s="110">
        <v>46.052858439058518</v>
      </c>
      <c r="T75" s="110">
        <v>46.472560422028891</v>
      </c>
      <c r="U75" s="110">
        <v>45.544461325051607</v>
      </c>
      <c r="V75" s="114"/>
    </row>
    <row r="76" spans="1:23" ht="28.5" customHeight="1" x14ac:dyDescent="0.3">
      <c r="A76" s="43" t="s">
        <v>29</v>
      </c>
      <c r="B76" s="44" t="s">
        <v>30</v>
      </c>
      <c r="C76" s="119">
        <v>15.93577945169783</v>
      </c>
      <c r="D76" s="119">
        <v>16.808792192210053</v>
      </c>
      <c r="E76" s="119">
        <v>14.866710963197832</v>
      </c>
      <c r="F76" s="120"/>
      <c r="G76" s="120">
        <v>15.718495371816049</v>
      </c>
      <c r="H76" s="120">
        <v>16.43369737702977</v>
      </c>
      <c r="I76" s="120">
        <v>14.846115503378709</v>
      </c>
      <c r="J76" s="120"/>
      <c r="K76" s="120">
        <v>17.087040726957454</v>
      </c>
      <c r="L76" s="120">
        <v>18.09958107670343</v>
      </c>
      <c r="M76" s="120">
        <v>15.839448121698062</v>
      </c>
      <c r="N76" s="120"/>
      <c r="O76" s="120">
        <v>16.421714650041391</v>
      </c>
      <c r="P76" s="120">
        <v>17.521573145411217</v>
      </c>
      <c r="Q76" s="120">
        <v>15.063446197719202</v>
      </c>
      <c r="R76" s="120"/>
      <c r="S76" s="120">
        <v>14.49822460308593</v>
      </c>
      <c r="T76" s="120">
        <v>15.140945618405087</v>
      </c>
      <c r="U76" s="120">
        <v>13.719678104479261</v>
      </c>
      <c r="V76" s="128"/>
    </row>
    <row r="77" spans="1:23" s="131" customFormat="1" ht="28.5" customHeight="1" x14ac:dyDescent="0.35">
      <c r="A77" s="22" t="s">
        <v>33</v>
      </c>
      <c r="B77" s="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53"/>
      <c r="W77" s="13"/>
    </row>
    <row r="78" spans="1:23" s="32" customFormat="1" ht="28.5" customHeight="1" x14ac:dyDescent="0.3">
      <c r="A78" s="25" t="s">
        <v>14</v>
      </c>
      <c r="B78" s="25"/>
      <c r="C78" s="109">
        <v>100</v>
      </c>
      <c r="D78" s="109">
        <v>100</v>
      </c>
      <c r="E78" s="109">
        <v>100</v>
      </c>
      <c r="F78" s="109"/>
      <c r="G78" s="109">
        <v>99.999508041068722</v>
      </c>
      <c r="H78" s="109">
        <v>100</v>
      </c>
      <c r="I78" s="109">
        <v>100</v>
      </c>
      <c r="J78" s="109"/>
      <c r="K78" s="109">
        <v>100</v>
      </c>
      <c r="L78" s="109">
        <v>100</v>
      </c>
      <c r="M78" s="109">
        <v>100</v>
      </c>
      <c r="N78" s="109"/>
      <c r="O78" s="109">
        <v>99.999999999999986</v>
      </c>
      <c r="P78" s="109">
        <v>99.999999999999986</v>
      </c>
      <c r="Q78" s="109">
        <v>100</v>
      </c>
      <c r="R78" s="109"/>
      <c r="S78" s="109">
        <v>100</v>
      </c>
      <c r="T78" s="109">
        <v>99.999999999999986</v>
      </c>
      <c r="U78" s="109">
        <v>100</v>
      </c>
      <c r="V78" s="38"/>
    </row>
    <row r="79" spans="1:23" s="30" customFormat="1" ht="28.5" customHeight="1" x14ac:dyDescent="0.3">
      <c r="A79" s="34" t="s">
        <v>15</v>
      </c>
      <c r="B79" s="35" t="s">
        <v>16</v>
      </c>
      <c r="C79" s="109">
        <v>0.68433035192928426</v>
      </c>
      <c r="D79" s="109">
        <v>0.55641911841328284</v>
      </c>
      <c r="E79" s="109">
        <v>0.84358419218907521</v>
      </c>
      <c r="F79" s="110"/>
      <c r="G79" s="110">
        <v>0.7812307828542473</v>
      </c>
      <c r="H79" s="110">
        <v>0.39463368656571796</v>
      </c>
      <c r="I79" s="110">
        <v>1.2702515989570566</v>
      </c>
      <c r="J79" s="110"/>
      <c r="K79" s="110">
        <v>1.821883683050685</v>
      </c>
      <c r="L79" s="110">
        <v>1.7916713846475449</v>
      </c>
      <c r="M79" s="110">
        <v>1.8588112550702114</v>
      </c>
      <c r="N79" s="110"/>
      <c r="O79" s="110">
        <v>2.7196466334994819E-2</v>
      </c>
      <c r="P79" s="110">
        <v>4.9951770704147726E-2</v>
      </c>
      <c r="Q79" s="110">
        <v>0</v>
      </c>
      <c r="R79" s="110"/>
      <c r="S79" s="110">
        <v>0.11445492667579059</v>
      </c>
      <c r="T79" s="110">
        <v>0</v>
      </c>
      <c r="U79" s="110">
        <v>0.26362728710694294</v>
      </c>
      <c r="V79" s="38"/>
      <c r="W79" s="32"/>
    </row>
    <row r="80" spans="1:23" s="115" customFormat="1" ht="28.5" customHeight="1" x14ac:dyDescent="0.35">
      <c r="A80" s="34" t="s">
        <v>17</v>
      </c>
      <c r="B80" s="40" t="s">
        <v>18</v>
      </c>
      <c r="C80" s="109">
        <v>0.29075612243300869</v>
      </c>
      <c r="D80" s="109">
        <v>0.23772100455034911</v>
      </c>
      <c r="E80" s="109">
        <v>0.35678664969227153</v>
      </c>
      <c r="F80" s="110"/>
      <c r="G80" s="110">
        <v>3.7880837707668161E-2</v>
      </c>
      <c r="H80" s="110">
        <v>6.7827664878482768E-2</v>
      </c>
      <c r="I80" s="110">
        <v>0</v>
      </c>
      <c r="J80" s="110"/>
      <c r="K80" s="110">
        <v>0.2965411516719364</v>
      </c>
      <c r="L80" s="110">
        <v>0</v>
      </c>
      <c r="M80" s="110">
        <v>0.65899436820644941</v>
      </c>
      <c r="N80" s="110"/>
      <c r="O80" s="110">
        <v>0.23914134191116132</v>
      </c>
      <c r="P80" s="110">
        <v>0.43923108722612647</v>
      </c>
      <c r="Q80" s="110">
        <v>0</v>
      </c>
      <c r="R80" s="110"/>
      <c r="S80" s="110">
        <v>0.58883406957885454</v>
      </c>
      <c r="T80" s="110">
        <v>0.4372525391633672</v>
      </c>
      <c r="U80" s="110">
        <v>0.78639458834879572</v>
      </c>
      <c r="V80" s="92"/>
      <c r="W80" s="128"/>
    </row>
    <row r="81" spans="1:23" s="115" customFormat="1" ht="28.5" customHeight="1" x14ac:dyDescent="0.3">
      <c r="A81" s="34" t="s">
        <v>19</v>
      </c>
      <c r="B81" s="40" t="s">
        <v>20</v>
      </c>
      <c r="C81" s="109">
        <v>0.5475605982713555</v>
      </c>
      <c r="D81" s="109">
        <v>0.48499426864427386</v>
      </c>
      <c r="E81" s="109">
        <v>0.62545780862720934</v>
      </c>
      <c r="F81" s="110"/>
      <c r="G81" s="110">
        <v>0.65332146072445874</v>
      </c>
      <c r="H81" s="110">
        <v>0.68532367890207269</v>
      </c>
      <c r="I81" s="110">
        <v>0.6128406837073519</v>
      </c>
      <c r="J81" s="110"/>
      <c r="K81" s="110">
        <v>0.63859346555523622</v>
      </c>
      <c r="L81" s="110">
        <v>0.22123701103572022</v>
      </c>
      <c r="M81" s="110">
        <v>1.1487155465181889</v>
      </c>
      <c r="N81" s="110"/>
      <c r="O81" s="110">
        <v>9.7063250540412538E-2</v>
      </c>
      <c r="P81" s="110">
        <v>0.17827614716825135</v>
      </c>
      <c r="Q81" s="110">
        <v>0</v>
      </c>
      <c r="R81" s="110"/>
      <c r="S81" s="110">
        <v>0.81823096517160931</v>
      </c>
      <c r="T81" s="110">
        <v>0.85642967808572912</v>
      </c>
      <c r="U81" s="110">
        <v>0.7684454964606634</v>
      </c>
      <c r="V81" s="38"/>
      <c r="W81" s="128"/>
    </row>
    <row r="82" spans="1:23" ht="28.5" customHeight="1" x14ac:dyDescent="0.3">
      <c r="A82" s="34" t="s">
        <v>21</v>
      </c>
      <c r="B82" s="40" t="s">
        <v>22</v>
      </c>
      <c r="C82" s="109">
        <v>1.955109181030902</v>
      </c>
      <c r="D82" s="109">
        <v>1.5578866928340687</v>
      </c>
      <c r="E82" s="109">
        <v>2.4496647016371642</v>
      </c>
      <c r="F82" s="110"/>
      <c r="G82" s="110">
        <v>1.464069779454811</v>
      </c>
      <c r="H82" s="110">
        <v>0.99715476159016236</v>
      </c>
      <c r="I82" s="110">
        <v>2.0546876741024671</v>
      </c>
      <c r="J82" s="110"/>
      <c r="K82" s="110">
        <v>1.8745808182427901</v>
      </c>
      <c r="L82" s="110">
        <v>1.943227447325558</v>
      </c>
      <c r="M82" s="110">
        <v>1.7906761346094473</v>
      </c>
      <c r="N82" s="110"/>
      <c r="O82" s="110">
        <v>2.2357370945733668</v>
      </c>
      <c r="P82" s="110">
        <v>0.94994488080474027</v>
      </c>
      <c r="Q82" s="110">
        <v>3.7724778952352525</v>
      </c>
      <c r="R82" s="110"/>
      <c r="S82" s="110">
        <v>2.2316275490573299</v>
      </c>
      <c r="T82" s="110">
        <v>2.3325873644344979</v>
      </c>
      <c r="U82" s="110">
        <v>2.1000437509114773</v>
      </c>
      <c r="V82" s="94"/>
    </row>
    <row r="83" spans="1:23" ht="28.5" customHeight="1" x14ac:dyDescent="0.3">
      <c r="A83" s="34" t="s">
        <v>23</v>
      </c>
      <c r="B83" s="40" t="s">
        <v>24</v>
      </c>
      <c r="C83" s="109">
        <v>4.1590767078460811</v>
      </c>
      <c r="D83" s="109">
        <v>4.1257077355934557</v>
      </c>
      <c r="E83" s="109">
        <v>4.20062221429363</v>
      </c>
      <c r="F83" s="110"/>
      <c r="G83" s="110">
        <v>1.4256969828158745</v>
      </c>
      <c r="H83" s="110">
        <v>1.4516882041524626</v>
      </c>
      <c r="I83" s="110">
        <v>1.3939339914870859</v>
      </c>
      <c r="J83" s="110"/>
      <c r="K83" s="110">
        <v>6.1564625850340136</v>
      </c>
      <c r="L83" s="110">
        <v>6.5569772404602436</v>
      </c>
      <c r="M83" s="110">
        <v>5.6669257220725857</v>
      </c>
      <c r="N83" s="110"/>
      <c r="O83" s="110">
        <v>3.4947459240468342</v>
      </c>
      <c r="P83" s="110">
        <v>3.4587295025492626</v>
      </c>
      <c r="Q83" s="110">
        <v>3.5377916851087479</v>
      </c>
      <c r="R83" s="110"/>
      <c r="S83" s="110">
        <v>5.5240330993907101</v>
      </c>
      <c r="T83" s="110">
        <v>5.0025822000344293</v>
      </c>
      <c r="U83" s="110">
        <v>6.2036548838357204</v>
      </c>
      <c r="V83" s="94"/>
    </row>
    <row r="84" spans="1:23" ht="28.5" customHeight="1" x14ac:dyDescent="0.35">
      <c r="A84" s="34" t="s">
        <v>25</v>
      </c>
      <c r="B84" s="40" t="s">
        <v>26</v>
      </c>
      <c r="C84" s="109">
        <v>16.288844235383635</v>
      </c>
      <c r="D84" s="109">
        <v>14.959706832470735</v>
      </c>
      <c r="E84" s="109">
        <v>17.943665550356922</v>
      </c>
      <c r="F84" s="110"/>
      <c r="G84" s="110">
        <v>12.322587310411327</v>
      </c>
      <c r="H84" s="110">
        <v>10.529143873928632</v>
      </c>
      <c r="I84" s="110">
        <v>14.591179551177769</v>
      </c>
      <c r="J84" s="110"/>
      <c r="K84" s="110">
        <v>11.979975088627</v>
      </c>
      <c r="L84" s="110">
        <v>9.8197876473098802</v>
      </c>
      <c r="M84" s="110">
        <v>14.620306395119822</v>
      </c>
      <c r="N84" s="110"/>
      <c r="O84" s="110">
        <v>19.729629612262791</v>
      </c>
      <c r="P84" s="110">
        <v>18.334883560700014</v>
      </c>
      <c r="Q84" s="110">
        <v>21.3965888153493</v>
      </c>
      <c r="R84" s="110"/>
      <c r="S84" s="110">
        <v>21.022204255775105</v>
      </c>
      <c r="T84" s="110">
        <v>20.995007746600102</v>
      </c>
      <c r="U84" s="110">
        <v>21.057650239508195</v>
      </c>
      <c r="V84" s="53"/>
    </row>
    <row r="85" spans="1:23" ht="28.5" customHeight="1" x14ac:dyDescent="0.3">
      <c r="A85" s="34" t="s">
        <v>27</v>
      </c>
      <c r="B85" s="40" t="s">
        <v>28</v>
      </c>
      <c r="C85" s="109">
        <v>56.883214763428057</v>
      </c>
      <c r="D85" s="109">
        <v>58.655649727326406</v>
      </c>
      <c r="E85" s="109">
        <v>54.676472893674877</v>
      </c>
      <c r="F85" s="110"/>
      <c r="G85" s="110">
        <v>54.473136582558091</v>
      </c>
      <c r="H85" s="110">
        <v>55.838904891519782</v>
      </c>
      <c r="I85" s="110">
        <v>52.745526263008934</v>
      </c>
      <c r="J85" s="110"/>
      <c r="K85" s="110">
        <v>50.478106735652005</v>
      </c>
      <c r="L85" s="110">
        <v>53.212727225217535</v>
      </c>
      <c r="M85" s="110">
        <v>47.135663412504925</v>
      </c>
      <c r="N85" s="110"/>
      <c r="O85" s="110">
        <v>62.809301191486568</v>
      </c>
      <c r="P85" s="110">
        <v>65.898442882733903</v>
      </c>
      <c r="Q85" s="110">
        <v>59.117250465769779</v>
      </c>
      <c r="R85" s="110"/>
      <c r="S85" s="110">
        <v>59.625659333433987</v>
      </c>
      <c r="T85" s="110">
        <v>59.548114993974863</v>
      </c>
      <c r="U85" s="110">
        <v>59.726725076003184</v>
      </c>
      <c r="V85" s="115"/>
    </row>
    <row r="86" spans="1:23" ht="28.5" customHeight="1" x14ac:dyDescent="0.3">
      <c r="A86" s="43" t="s">
        <v>29</v>
      </c>
      <c r="B86" s="44" t="s">
        <v>30</v>
      </c>
      <c r="C86" s="119">
        <v>19.191108039677676</v>
      </c>
      <c r="D86" s="119">
        <v>19.421914620167424</v>
      </c>
      <c r="E86" s="119">
        <v>18.903745989528854</v>
      </c>
      <c r="F86" s="120"/>
      <c r="G86" s="120">
        <v>28.841584304542256</v>
      </c>
      <c r="H86" s="120">
        <v>30.035323238462691</v>
      </c>
      <c r="I86" s="120">
        <v>27.331580237559333</v>
      </c>
      <c r="J86" s="120"/>
      <c r="K86" s="120">
        <v>26.753856472166333</v>
      </c>
      <c r="L86" s="120">
        <v>26.45437204400352</v>
      </c>
      <c r="M86" s="120">
        <v>27.119907165898372</v>
      </c>
      <c r="N86" s="120"/>
      <c r="O86" s="120">
        <v>11.367185118843869</v>
      </c>
      <c r="P86" s="120">
        <v>10.690540168113545</v>
      </c>
      <c r="Q86" s="120">
        <v>12.175891138536917</v>
      </c>
      <c r="R86" s="120"/>
      <c r="S86" s="120">
        <v>10.074955800916612</v>
      </c>
      <c r="T86" s="120">
        <v>10.828025477707007</v>
      </c>
      <c r="U86" s="120">
        <v>9.0934586778250193</v>
      </c>
      <c r="V86" s="115"/>
    </row>
    <row r="87" spans="1:23" ht="18.75" x14ac:dyDescent="0.3">
      <c r="B87" s="133" t="s">
        <v>35</v>
      </c>
      <c r="C87" s="134" t="s">
        <v>36</v>
      </c>
      <c r="D87" s="135"/>
      <c r="E87" s="135"/>
      <c r="F87" s="135"/>
      <c r="G87" s="136"/>
      <c r="H87" s="135"/>
      <c r="I87" s="135"/>
      <c r="J87" s="135"/>
      <c r="K87" s="136"/>
      <c r="L87" s="135"/>
      <c r="M87" s="135"/>
      <c r="N87" s="135"/>
      <c r="O87" s="136"/>
      <c r="P87" s="135"/>
      <c r="Q87" s="135"/>
      <c r="R87" s="135"/>
      <c r="S87" s="136"/>
      <c r="T87" s="135"/>
      <c r="U87" s="115"/>
      <c r="V87" s="115"/>
    </row>
    <row r="88" spans="1:23" ht="18.75" x14ac:dyDescent="0.3">
      <c r="C88" s="137" t="s">
        <v>37</v>
      </c>
      <c r="D88" s="135"/>
      <c r="E88" s="135"/>
      <c r="F88" s="135"/>
      <c r="G88" s="136"/>
      <c r="H88" s="135"/>
      <c r="L88" s="135"/>
      <c r="M88" s="135"/>
      <c r="N88" s="135"/>
      <c r="O88" s="139"/>
      <c r="P88" s="140"/>
      <c r="Q88" s="140"/>
      <c r="R88" s="140"/>
      <c r="S88" s="140"/>
      <c r="T88" s="140"/>
      <c r="U88" s="140"/>
      <c r="V88" s="115"/>
    </row>
    <row r="89" spans="1:23" ht="18.75" x14ac:dyDescent="0.3">
      <c r="A89" s="117"/>
      <c r="B89" s="141"/>
      <c r="C89" s="38" t="s">
        <v>38</v>
      </c>
      <c r="D89" s="135"/>
      <c r="E89" s="136"/>
      <c r="K89" s="142"/>
      <c r="L89" s="140"/>
      <c r="M89" s="140"/>
      <c r="N89" s="140"/>
      <c r="O89" s="139"/>
      <c r="P89" s="140"/>
      <c r="Q89" s="140"/>
      <c r="R89" s="140"/>
      <c r="S89" s="140"/>
      <c r="T89" s="140"/>
      <c r="U89" s="140"/>
      <c r="V89" s="115"/>
    </row>
    <row r="90" spans="1:23" s="5" customFormat="1" ht="26.25" x14ac:dyDescent="0.4">
      <c r="B90" s="1"/>
      <c r="C90" s="2"/>
      <c r="D90" s="2"/>
      <c r="E90" s="2"/>
      <c r="F90" s="3"/>
      <c r="G90" s="2"/>
      <c r="H90" s="3"/>
      <c r="I90" s="3"/>
      <c r="J90" s="3"/>
      <c r="K90" s="143"/>
      <c r="L90" s="144"/>
      <c r="M90" s="144"/>
      <c r="N90" s="144"/>
      <c r="O90" s="145"/>
      <c r="P90" s="144"/>
      <c r="Q90" s="144"/>
      <c r="R90" s="144"/>
      <c r="S90" s="144"/>
      <c r="T90" s="144"/>
      <c r="U90" s="144"/>
      <c r="V90" s="111"/>
      <c r="W90" s="146"/>
    </row>
    <row r="91" spans="1:23" s="5" customFormat="1" ht="26.25" x14ac:dyDescent="0.4">
      <c r="B91" s="1"/>
      <c r="C91" s="147"/>
      <c r="D91" s="147"/>
      <c r="E91" s="147"/>
      <c r="F91" s="3"/>
      <c r="G91" s="2"/>
      <c r="H91" s="3"/>
      <c r="I91" s="3"/>
      <c r="J91" s="3"/>
      <c r="K91" s="143"/>
      <c r="L91" s="144"/>
      <c r="M91" s="144"/>
      <c r="N91" s="144"/>
      <c r="O91" s="144"/>
      <c r="P91" s="144"/>
      <c r="Q91" s="144"/>
      <c r="R91" s="148"/>
      <c r="S91" s="149"/>
      <c r="T91" s="3"/>
      <c r="U91" s="3"/>
      <c r="V91" s="111"/>
      <c r="W91" s="146"/>
    </row>
    <row r="92" spans="1:23" s="5" customFormat="1" ht="26.25" x14ac:dyDescent="0.4">
      <c r="B92" s="145"/>
      <c r="C92" s="147"/>
      <c r="D92" s="147"/>
      <c r="E92" s="147"/>
      <c r="F92" s="150"/>
      <c r="G92" s="150"/>
      <c r="H92" s="144"/>
      <c r="I92" s="144"/>
      <c r="J92" s="144"/>
      <c r="K92" s="124"/>
      <c r="L92" s="3"/>
      <c r="M92" s="3"/>
      <c r="N92" s="3"/>
      <c r="O92" s="2"/>
      <c r="P92" s="3"/>
      <c r="Q92" s="3"/>
      <c r="R92" s="3"/>
      <c r="S92" s="2"/>
      <c r="T92" s="3"/>
      <c r="U92" s="3"/>
      <c r="V92" s="151"/>
      <c r="W92" s="146"/>
    </row>
    <row r="93" spans="1:23" ht="23.1" customHeight="1" x14ac:dyDescent="0.3">
      <c r="A93" s="117"/>
      <c r="B93" s="117"/>
      <c r="C93" s="152"/>
      <c r="D93" s="152"/>
      <c r="E93" s="152"/>
      <c r="V93" s="111"/>
    </row>
    <row r="94" spans="1:23" ht="23.1" customHeight="1" x14ac:dyDescent="0.3">
      <c r="A94" s="117"/>
      <c r="B94" s="117"/>
      <c r="C94" s="152"/>
      <c r="D94" s="152"/>
      <c r="E94" s="152"/>
      <c r="V94" s="111"/>
    </row>
    <row r="95" spans="1:23" ht="23.1" customHeight="1" x14ac:dyDescent="0.3">
      <c r="A95" s="117"/>
      <c r="B95" s="117"/>
      <c r="C95" s="152"/>
      <c r="D95" s="152"/>
      <c r="E95" s="152"/>
      <c r="V95" s="114"/>
    </row>
    <row r="96" spans="1:23" ht="23.1" customHeight="1" x14ac:dyDescent="0.3">
      <c r="A96" s="117"/>
      <c r="B96" s="117"/>
      <c r="C96" s="152"/>
      <c r="D96" s="152"/>
      <c r="E96" s="152"/>
      <c r="V96" s="125"/>
    </row>
    <row r="97" spans="1:22" ht="23.1" customHeight="1" x14ac:dyDescent="0.3">
      <c r="A97" s="117"/>
      <c r="B97" s="117"/>
      <c r="C97" s="152"/>
      <c r="D97" s="152"/>
      <c r="E97" s="152"/>
      <c r="V97" s="114"/>
    </row>
    <row r="98" spans="1:22" ht="23.1" customHeight="1" x14ac:dyDescent="0.3">
      <c r="A98" s="117"/>
      <c r="B98" s="117"/>
      <c r="C98" s="153"/>
      <c r="D98" s="153"/>
      <c r="E98" s="153"/>
      <c r="V98" s="114"/>
    </row>
    <row r="99" spans="1:22" ht="23.1" customHeight="1" x14ac:dyDescent="0.3">
      <c r="A99" s="117"/>
      <c r="B99" s="117"/>
      <c r="C99" s="153"/>
      <c r="D99" s="153"/>
      <c r="E99" s="153"/>
      <c r="V99" s="114"/>
    </row>
    <row r="100" spans="1:22" ht="23.1" customHeight="1" x14ac:dyDescent="0.3">
      <c r="A100" s="117"/>
      <c r="B100" s="117"/>
      <c r="C100" s="153"/>
      <c r="D100" s="153"/>
      <c r="E100" s="153"/>
      <c r="V100" s="115"/>
    </row>
    <row r="101" spans="1:22" ht="23.1" customHeight="1" x14ac:dyDescent="0.3">
      <c r="A101" s="117"/>
      <c r="B101" s="117"/>
      <c r="C101" s="153"/>
      <c r="D101" s="153"/>
      <c r="E101" s="153"/>
      <c r="V101" s="115"/>
    </row>
    <row r="102" spans="1:22" ht="23.1" customHeight="1" x14ac:dyDescent="0.3">
      <c r="A102" s="117"/>
      <c r="B102" s="117"/>
      <c r="C102" s="153"/>
      <c r="D102" s="153"/>
      <c r="E102" s="153"/>
      <c r="V102" s="115"/>
    </row>
    <row r="103" spans="1:22" ht="23.1" customHeight="1" x14ac:dyDescent="0.3">
      <c r="A103" s="117"/>
      <c r="B103" s="117"/>
      <c r="C103" s="153"/>
      <c r="D103" s="153"/>
      <c r="E103" s="153"/>
      <c r="V103" s="115"/>
    </row>
    <row r="104" spans="1:22" ht="23.1" customHeight="1" x14ac:dyDescent="0.3">
      <c r="A104" s="117"/>
      <c r="B104" s="117"/>
      <c r="C104" s="153"/>
      <c r="D104" s="153"/>
      <c r="E104" s="153"/>
      <c r="V104" s="115"/>
    </row>
    <row r="105" spans="1:22" ht="23.1" customHeight="1" x14ac:dyDescent="0.3">
      <c r="A105" s="117"/>
      <c r="B105" s="117"/>
      <c r="C105" s="153"/>
      <c r="D105" s="153"/>
      <c r="E105" s="153"/>
      <c r="V105" s="115"/>
    </row>
    <row r="106" spans="1:22" ht="23.1" customHeight="1" x14ac:dyDescent="0.3">
      <c r="A106" s="117"/>
      <c r="B106" s="117"/>
      <c r="C106" s="153"/>
      <c r="D106" s="153"/>
      <c r="E106" s="153"/>
      <c r="V106" s="115"/>
    </row>
    <row r="107" spans="1:22" ht="23.1" customHeight="1" x14ac:dyDescent="0.3">
      <c r="A107" s="117"/>
      <c r="B107" s="117"/>
      <c r="V107" s="115"/>
    </row>
    <row r="108" spans="1:22" ht="23.1" customHeight="1" x14ac:dyDescent="0.3">
      <c r="A108" s="117"/>
      <c r="B108" s="117"/>
    </row>
    <row r="109" spans="1:22" ht="23.1" customHeight="1" x14ac:dyDescent="0.3">
      <c r="A109" s="117"/>
      <c r="B109" s="117"/>
    </row>
    <row r="110" spans="1:22" ht="23.1" customHeight="1" x14ac:dyDescent="0.3">
      <c r="A110" s="117"/>
      <c r="B110" s="117"/>
    </row>
    <row r="111" spans="1:22" ht="23.1" customHeight="1" x14ac:dyDescent="0.3">
      <c r="A111" s="117"/>
      <c r="B111" s="117"/>
    </row>
    <row r="112" spans="1:22" ht="23.1" customHeight="1" x14ac:dyDescent="0.3">
      <c r="A112" s="117"/>
      <c r="B112" s="117"/>
    </row>
    <row r="113" spans="1:2" ht="23.1" customHeight="1" x14ac:dyDescent="0.3">
      <c r="A113" s="117"/>
      <c r="B113" s="117"/>
    </row>
    <row r="114" spans="1:2" ht="23.1" customHeight="1" x14ac:dyDescent="0.3">
      <c r="A114" s="117"/>
      <c r="B114" s="117"/>
    </row>
    <row r="115" spans="1:2" ht="23.1" customHeight="1" x14ac:dyDescent="0.3">
      <c r="A115" s="117"/>
      <c r="B115" s="117"/>
    </row>
    <row r="116" spans="1:2" ht="23.1" customHeight="1" x14ac:dyDescent="0.3">
      <c r="A116" s="117"/>
      <c r="B116" s="117"/>
    </row>
    <row r="117" spans="1:2" ht="23.1" customHeight="1" x14ac:dyDescent="0.3">
      <c r="A117" s="117"/>
      <c r="B117" s="117"/>
    </row>
    <row r="118" spans="1:2" ht="23.1" customHeight="1" x14ac:dyDescent="0.3">
      <c r="A118" s="117"/>
      <c r="B118" s="117"/>
    </row>
    <row r="119" spans="1:2" ht="23.1" customHeight="1" x14ac:dyDescent="0.3">
      <c r="A119" s="117"/>
      <c r="B119" s="117"/>
    </row>
    <row r="120" spans="1:2" ht="23.1" customHeight="1" x14ac:dyDescent="0.3">
      <c r="A120" s="117"/>
      <c r="B120" s="117"/>
    </row>
    <row r="132" spans="22:22" ht="23.1" customHeight="1" x14ac:dyDescent="0.35">
      <c r="V132" s="53"/>
    </row>
    <row r="133" spans="22:22" ht="23.1" customHeight="1" x14ac:dyDescent="0.35">
      <c r="V133" s="53"/>
    </row>
    <row r="134" spans="22:22" ht="23.1" customHeight="1" x14ac:dyDescent="0.35">
      <c r="V134" s="53"/>
    </row>
  </sheetData>
  <mergeCells count="38">
    <mergeCell ref="A77:B77"/>
    <mergeCell ref="A78:B78"/>
    <mergeCell ref="S64:U64"/>
    <mergeCell ref="A65:B65"/>
    <mergeCell ref="A66:B66"/>
    <mergeCell ref="C66:U66"/>
    <mergeCell ref="A67:B67"/>
    <mergeCell ref="A68:B68"/>
    <mergeCell ref="A50:B50"/>
    <mergeCell ref="A64:B64"/>
    <mergeCell ref="C64:E64"/>
    <mergeCell ref="G64:I64"/>
    <mergeCell ref="K64:M64"/>
    <mergeCell ref="O64:Q64"/>
    <mergeCell ref="A36:B36"/>
    <mergeCell ref="C37:U37"/>
    <mergeCell ref="A38:B38"/>
    <mergeCell ref="A39:B39"/>
    <mergeCell ref="C48:U48"/>
    <mergeCell ref="A49:B49"/>
    <mergeCell ref="A35:B35"/>
    <mergeCell ref="C35:E35"/>
    <mergeCell ref="G35:I35"/>
    <mergeCell ref="K35:M35"/>
    <mergeCell ref="O35:Q35"/>
    <mergeCell ref="S35:U35"/>
    <mergeCell ref="A5:B5"/>
    <mergeCell ref="C6:U6"/>
    <mergeCell ref="A7:B7"/>
    <mergeCell ref="A8:B8"/>
    <mergeCell ref="A17:B17"/>
    <mergeCell ref="A18:B18"/>
    <mergeCell ref="A4:B4"/>
    <mergeCell ref="C4:E4"/>
    <mergeCell ref="G4:I4"/>
    <mergeCell ref="K4:M4"/>
    <mergeCell ref="O4:Q4"/>
    <mergeCell ref="S4:U4"/>
  </mergeCells>
  <pageMargins left="0.51181102362204722" right="0.19685039370078741" top="0.31496062992125984" bottom="0.31496062992125984" header="0.31496062992125984" footer="0.31496062992125984"/>
  <pageSetup paperSize="9" scale="70" firstPageNumber="23" orientation="landscape" useFirstPageNumber="1" r:id="rId1"/>
  <headerFooter alignWithMargins="0">
    <oddFooter xml:space="preserve">&amp;R
</oddFooter>
  </headerFooter>
  <rowBreaks count="2" manualBreakCount="2">
    <brk id="29" max="22" man="1"/>
    <brk id="6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</vt:lpstr>
      <vt:lpstr>'tab6'!Print_Area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2020-01-29T07:31:50Z</dcterms:created>
  <dcterms:modified xsi:type="dcterms:W3CDTF">2020-01-29T07:31:54Z</dcterms:modified>
</cp:coreProperties>
</file>