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4 พ.ศ. 2562 MA.1162\"/>
    </mc:Choice>
  </mc:AlternateContent>
  <xr:revisionPtr revIDLastSave="0" documentId="13_ncr:1_{A910FED0-5B9C-4B41-8AB9-2FA29A639DD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ข้อมูล" sheetId="3" r:id="rId2"/>
    <sheet name="เปรียบเทียบ 61และ6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2" i="2"/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C13" i="1" l="1"/>
  <c r="B13" i="1"/>
</calcChain>
</file>

<file path=xl/sharedStrings.xml><?xml version="1.0" encoding="utf-8"?>
<sst xmlns="http://schemas.openxmlformats.org/spreadsheetml/2006/main" count="37" uniqueCount="21">
  <si>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</si>
  <si>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</si>
  <si>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</si>
  <si>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</si>
  <si>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</si>
  <si>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</si>
  <si>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</si>
  <si>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</si>
  <si>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</si>
  <si>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</si>
  <si>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</si>
  <si>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</si>
  <si>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</si>
  <si>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</si>
  <si>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</si>
  <si>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</si>
  <si>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</si>
  <si>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</si>
  <si>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Q3_2561</t>
  </si>
  <si>
    <t>Q3_2562</t>
  </si>
  <si>
    <t>ไตรมาส 4_2562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</si>
</sst>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0" fillId="0" borderId="0" xfId="0" applyNumberFormat="1"/>
    <xf numFmtId="0" fontId="3" fillId="0" borderId="0" xfId="0" applyFont="1" applyBorder="1" applyAlignment="1">
      <alignment horizontal="center" vertical="center"/>
    </xf>
    <xf numFmtId="187" fontId="8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7" zoomScale="90" zoomScaleNormal="90" workbookViewId="0">
      <selection activeCell="H18" sqref="H18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5" width="9" style="7"/>
    <col min="13" max="16384" width="9" style="7"/>
  </cols>
  <sheetData>
    <row r="1" spans="1:4" ht="25.35" customHeight="1" x14ac:dyDescent="0.2">
      <c r="A1" s="1" t="s">
        <v>11</v>
      </c>
    </row>
    <row r="2" spans="1:4" ht="25.35" customHeight="1" x14ac:dyDescent="0.2">
      <c r="A2" s="15" t="s">
        <v>20</v>
      </c>
    </row>
    <row r="3" spans="1:4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 x14ac:dyDescent="0.2">
      <c r="A4" s="2"/>
      <c r="B4" s="18" t="s">
        <v>3</v>
      </c>
      <c r="C4" s="18"/>
      <c r="D4" s="18"/>
    </row>
    <row r="5" spans="1:4" ht="25.35" customHeight="1" x14ac:dyDescent="0.2">
      <c r="A5" s="3" t="s">
        <v>4</v>
      </c>
      <c r="B5" s="10">
        <f>SUM(B6,B7,B8,B9,B10,B11,)</f>
        <v>229829.71</v>
      </c>
      <c r="C5" s="10">
        <f>SUM(C6,C7,C8,C9,C10,C11,)</f>
        <v>128451.26000000001</v>
      </c>
      <c r="D5" s="10">
        <f>SUM(D6,D7,D8,D9,D10,D11,)</f>
        <v>101378.46</v>
      </c>
    </row>
    <row r="6" spans="1:4" ht="25.35" customHeight="1" x14ac:dyDescent="0.3">
      <c r="A6" s="4" t="s">
        <v>5</v>
      </c>
      <c r="B6" s="11">
        <v>2373.5700000000002</v>
      </c>
      <c r="C6" s="11">
        <v>1392.05</v>
      </c>
      <c r="D6" s="11">
        <v>981.52</v>
      </c>
    </row>
    <row r="7" spans="1:4" ht="25.35" customHeight="1" x14ac:dyDescent="0.3">
      <c r="A7" s="4" t="s">
        <v>6</v>
      </c>
      <c r="B7" s="11">
        <v>22522.52</v>
      </c>
      <c r="C7" s="11">
        <v>11487.83</v>
      </c>
      <c r="D7" s="11">
        <v>11034.69</v>
      </c>
    </row>
    <row r="8" spans="1:4" ht="25.35" customHeight="1" x14ac:dyDescent="0.3">
      <c r="A8" s="4" t="s">
        <v>7</v>
      </c>
      <c r="B8" s="11">
        <v>47546.64</v>
      </c>
      <c r="C8" s="11">
        <v>27166.62</v>
      </c>
      <c r="D8" s="11">
        <v>20380.02</v>
      </c>
    </row>
    <row r="9" spans="1:4" ht="25.35" customHeight="1" x14ac:dyDescent="0.3">
      <c r="A9" s="4" t="s">
        <v>8</v>
      </c>
      <c r="B9" s="11">
        <v>100670.63</v>
      </c>
      <c r="C9" s="11">
        <v>63777.919999999998</v>
      </c>
      <c r="D9" s="11">
        <v>36892.720000000001</v>
      </c>
    </row>
    <row r="10" spans="1:4" ht="25.35" customHeight="1" x14ac:dyDescent="0.3">
      <c r="A10" s="4" t="s">
        <v>12</v>
      </c>
      <c r="B10" s="11">
        <v>56041.62</v>
      </c>
      <c r="C10" s="11">
        <v>24110.65</v>
      </c>
      <c r="D10" s="11">
        <v>31930.97</v>
      </c>
    </row>
    <row r="11" spans="1:4" ht="25.35" customHeight="1" x14ac:dyDescent="0.3">
      <c r="A11" s="4" t="s">
        <v>9</v>
      </c>
      <c r="B11" s="11">
        <v>674.73</v>
      </c>
      <c r="C11" s="11">
        <v>516.19000000000005</v>
      </c>
      <c r="D11" s="11">
        <v>158.54</v>
      </c>
    </row>
    <row r="12" spans="1:4" ht="25.35" customHeight="1" x14ac:dyDescent="0.2">
      <c r="A12" s="5"/>
      <c r="B12" s="18" t="s">
        <v>10</v>
      </c>
      <c r="C12" s="18"/>
      <c r="D12" s="18"/>
    </row>
    <row r="13" spans="1:4" ht="25.35" customHeight="1" x14ac:dyDescent="0.2">
      <c r="A13" s="3" t="s">
        <v>4</v>
      </c>
      <c r="B13" s="12">
        <f>SUM(B14,B15,B16,B17,B18,B19)</f>
        <v>100</v>
      </c>
      <c r="C13" s="12">
        <f>SUM(C14,C15,C16,C17,C18,C19)</f>
        <v>99.999999999999972</v>
      </c>
      <c r="D13" s="12">
        <v>100</v>
      </c>
    </row>
    <row r="14" spans="1:4" ht="25.35" customHeight="1" x14ac:dyDescent="0.2">
      <c r="A14" s="4" t="s">
        <v>5</v>
      </c>
      <c r="B14" s="13">
        <f>(B6*100)/$B$5</f>
        <v>1.0327515968235788</v>
      </c>
      <c r="C14" s="13">
        <f>(C6*100)/$C$5</f>
        <v>1.0837184469813685</v>
      </c>
      <c r="D14" s="13">
        <f>(D6*100)/$D$5</f>
        <v>0.96817410720186514</v>
      </c>
    </row>
    <row r="15" spans="1:4" ht="25.35" customHeight="1" x14ac:dyDescent="0.2">
      <c r="A15" s="4" t="s">
        <v>6</v>
      </c>
      <c r="B15" s="13">
        <f>(B7*100)/$B$5</f>
        <v>9.7996555797768714</v>
      </c>
      <c r="C15" s="13">
        <f>(C7*100)/$C$5</f>
        <v>8.943337729812848</v>
      </c>
      <c r="D15" s="13">
        <f>(D7*100)/$D$5</f>
        <v>10.884649461039356</v>
      </c>
    </row>
    <row r="16" spans="1:4" ht="25.35" customHeight="1" x14ac:dyDescent="0.2">
      <c r="A16" s="4" t="s">
        <v>7</v>
      </c>
      <c r="B16" s="13">
        <f>(B8*100)/$B$5</f>
        <v>20.687769218348663</v>
      </c>
      <c r="C16" s="13">
        <f>(C8*100)/$C$5</f>
        <v>21.149360465596054</v>
      </c>
      <c r="D16" s="13">
        <f>(D8*100)/$D$5</f>
        <v>20.102909434607707</v>
      </c>
    </row>
    <row r="17" spans="1:4" ht="25.35" customHeight="1" x14ac:dyDescent="0.2">
      <c r="A17" s="4" t="s">
        <v>8</v>
      </c>
      <c r="B17" s="13">
        <f>(B9*100)/$B$5</f>
        <v>43.802269950216619</v>
      </c>
      <c r="C17" s="13">
        <f>(C9*100)/$C$5</f>
        <v>49.651455345786403</v>
      </c>
      <c r="D17" s="13">
        <f>(D9*100)/$D$5</f>
        <v>36.391083470788566</v>
      </c>
    </row>
    <row r="18" spans="1:4" ht="25.35" customHeight="1" x14ac:dyDescent="0.2">
      <c r="A18" s="4" t="s">
        <v>12</v>
      </c>
      <c r="B18" s="13">
        <f>(B10*100)/$B$5</f>
        <v>24.383975422498686</v>
      </c>
      <c r="C18" s="16">
        <f>(C10*100)/$C$5</f>
        <v>18.770271307576117</v>
      </c>
      <c r="D18" s="13">
        <f>(D10*100)/$D$5</f>
        <v>31.496799221451973</v>
      </c>
    </row>
    <row r="19" spans="1:4" ht="25.35" customHeight="1" x14ac:dyDescent="0.2">
      <c r="A19" s="6" t="s">
        <v>9</v>
      </c>
      <c r="B19" s="14">
        <f>(B11*100)/$B$5</f>
        <v>0.2935782323355845</v>
      </c>
      <c r="C19" s="14">
        <f>(C11*100)/$C$5</f>
        <v>0.40185670424719855</v>
      </c>
      <c r="D19" s="19">
        <v>0.1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98" top="0.53700000000000003" bottom="0.34055118099999998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activeCell="I17" sqref="I17"/>
    </sheetView>
  </sheetViews>
  <sheetFormatPr defaultRowHeight="19.5" x14ac:dyDescent="0.2"/>
  <cols>
    <col min="1" max="10" width="9" style="7"/>
  </cols>
  <sheetData>
    <row r="1" spans="1:8" x14ac:dyDescent="0.2">
      <c r="A1" s="7" t="s">
        <v>14</v>
      </c>
      <c r="B1" s="7">
        <v>229829.71</v>
      </c>
      <c r="C1" s="7">
        <v>2373.5700000000002</v>
      </c>
      <c r="D1" s="7">
        <v>22522.52</v>
      </c>
      <c r="E1" s="7">
        <v>47546.64</v>
      </c>
      <c r="F1" s="7">
        <v>100670.63</v>
      </c>
      <c r="G1" s="7">
        <v>56041.62</v>
      </c>
      <c r="H1" s="7">
        <v>674.73</v>
      </c>
    </row>
    <row r="2" spans="1:8" x14ac:dyDescent="0.2">
      <c r="A2" s="7" t="s">
        <v>15</v>
      </c>
      <c r="B2" s="7">
        <v>128451.25</v>
      </c>
      <c r="C2" s="7">
        <v>1392.05</v>
      </c>
      <c r="D2" s="7">
        <v>11487.83</v>
      </c>
      <c r="E2" s="7">
        <v>27166.62</v>
      </c>
      <c r="F2" s="7">
        <v>63777.919999999998</v>
      </c>
      <c r="G2" s="7">
        <v>24110.65</v>
      </c>
      <c r="H2" s="7">
        <v>516.19000000000005</v>
      </c>
    </row>
    <row r="3" spans="1:8" x14ac:dyDescent="0.2">
      <c r="A3" s="7" t="s">
        <v>16</v>
      </c>
      <c r="B3" s="7">
        <v>101378.46</v>
      </c>
      <c r="C3" s="7">
        <v>981.52</v>
      </c>
      <c r="D3" s="7">
        <v>11034.69</v>
      </c>
      <c r="E3" s="7">
        <v>20380.02</v>
      </c>
      <c r="F3" s="7">
        <v>36892.720000000001</v>
      </c>
      <c r="G3" s="7">
        <v>31930.97</v>
      </c>
      <c r="H3" s="7">
        <v>158.54</v>
      </c>
    </row>
    <row r="4" spans="1:8" x14ac:dyDescent="0.2">
      <c r="B4" s="7" t="s">
        <v>14</v>
      </c>
      <c r="C4" s="7" t="s">
        <v>15</v>
      </c>
      <c r="D4" s="7" t="s">
        <v>16</v>
      </c>
    </row>
    <row r="5" spans="1:8" x14ac:dyDescent="0.2">
      <c r="B5" s="7">
        <v>229829.71</v>
      </c>
      <c r="C5" s="7">
        <v>128451.25</v>
      </c>
      <c r="D5" s="7">
        <v>101378.46</v>
      </c>
    </row>
    <row r="6" spans="1:8" x14ac:dyDescent="0.2">
      <c r="B6" s="7">
        <v>2373.5700000000002</v>
      </c>
      <c r="C6" s="7">
        <v>1392.05</v>
      </c>
      <c r="D6" s="7">
        <v>981.52</v>
      </c>
    </row>
    <row r="7" spans="1:8" x14ac:dyDescent="0.2">
      <c r="B7" s="7">
        <v>22522.52</v>
      </c>
      <c r="C7" s="7">
        <v>11487.83</v>
      </c>
      <c r="D7" s="7">
        <v>11034.69</v>
      </c>
    </row>
    <row r="8" spans="1:8" x14ac:dyDescent="0.2">
      <c r="B8" s="7">
        <v>47546.64</v>
      </c>
      <c r="C8" s="7">
        <v>27166.62</v>
      </c>
      <c r="D8" s="7">
        <v>20380.02</v>
      </c>
    </row>
    <row r="9" spans="1:8" x14ac:dyDescent="0.2">
      <c r="B9" s="7">
        <v>100670.63</v>
      </c>
      <c r="C9" s="7">
        <v>63777.919999999998</v>
      </c>
      <c r="D9" s="7">
        <v>36892.720000000001</v>
      </c>
    </row>
    <row r="10" spans="1:8" x14ac:dyDescent="0.2">
      <c r="B10" s="7">
        <v>56041.62</v>
      </c>
      <c r="C10" s="7">
        <v>24110.65</v>
      </c>
      <c r="D10" s="7">
        <v>31930.97</v>
      </c>
    </row>
    <row r="11" spans="1:8" x14ac:dyDescent="0.2">
      <c r="B11" s="7">
        <v>674.73</v>
      </c>
      <c r="C11" s="7">
        <v>516.19000000000005</v>
      </c>
      <c r="D11" s="7">
        <v>158.54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H14" sqref="H14"/>
    </sheetView>
  </sheetViews>
  <sheetFormatPr defaultRowHeight="14.25" x14ac:dyDescent="0.2"/>
  <sheetData>
    <row r="1" spans="1:4" x14ac:dyDescent="0.2">
      <c r="B1" t="s">
        <v>18</v>
      </c>
      <c r="C1" t="s">
        <v>19</v>
      </c>
    </row>
    <row r="2" spans="1:4" ht="19.5" x14ac:dyDescent="0.3">
      <c r="A2" t="s">
        <v>5</v>
      </c>
      <c r="B2" s="17">
        <v>1219</v>
      </c>
      <c r="C2" s="11">
        <v>1207.25</v>
      </c>
      <c r="D2" s="17">
        <f>B2-C2</f>
        <v>11.75</v>
      </c>
    </row>
    <row r="3" spans="1:4" ht="19.5" x14ac:dyDescent="0.3">
      <c r="A3" t="s">
        <v>6</v>
      </c>
      <c r="B3" s="17">
        <v>24114</v>
      </c>
      <c r="C3" s="11">
        <v>23808.080000000002</v>
      </c>
      <c r="D3" s="17">
        <f t="shared" ref="D3:D7" si="0">B3-C3</f>
        <v>305.91999999999825</v>
      </c>
    </row>
    <row r="4" spans="1:4" ht="19.5" x14ac:dyDescent="0.3">
      <c r="A4" t="s">
        <v>7</v>
      </c>
      <c r="B4" s="17">
        <v>33582</v>
      </c>
      <c r="C4" s="11">
        <v>33385.56</v>
      </c>
      <c r="D4" s="17">
        <f t="shared" si="0"/>
        <v>196.44000000000233</v>
      </c>
    </row>
    <row r="5" spans="1:4" ht="19.5" x14ac:dyDescent="0.3">
      <c r="A5" t="s">
        <v>8</v>
      </c>
      <c r="B5" s="17">
        <v>103170</v>
      </c>
      <c r="C5" s="11">
        <v>99953.600000000006</v>
      </c>
      <c r="D5" s="17">
        <f t="shared" si="0"/>
        <v>3216.3999999999942</v>
      </c>
    </row>
    <row r="6" spans="1:4" ht="19.5" x14ac:dyDescent="0.3">
      <c r="A6" t="s">
        <v>12</v>
      </c>
      <c r="B6" s="17">
        <v>63975</v>
      </c>
      <c r="C6" s="11">
        <v>56785.47</v>
      </c>
      <c r="D6" s="17">
        <f t="shared" si="0"/>
        <v>7189.5299999999988</v>
      </c>
    </row>
    <row r="7" spans="1:4" ht="19.5" x14ac:dyDescent="0.3">
      <c r="A7" t="s">
        <v>9</v>
      </c>
      <c r="B7">
        <v>77</v>
      </c>
      <c r="C7" s="11">
        <v>1198.82</v>
      </c>
      <c r="D7" s="17">
        <f t="shared" si="0"/>
        <v>-1121.82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ข้อมูล</vt:lpstr>
      <vt:lpstr>เปรียบเทียบ 61และ62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2019-07-09T05:30:03Z</cp:lastPrinted>
  <dcterms:created xsi:type="dcterms:W3CDTF">2013-01-09T03:32:43Z</dcterms:created>
  <dcterms:modified xsi:type="dcterms:W3CDTF">2020-01-07T02:36:09Z</dcterms:modified>
</cp:coreProperties>
</file>