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ตารางสถิติ -21 สาขา2562\"/>
    </mc:Choice>
  </mc:AlternateContent>
  <xr:revisionPtr revIDLastSave="0" documentId="13_ncr:1_{8DD91108-C6CE-49E6-B58C-E7DA5B9E7647}" xr6:coauthVersionLast="43" xr6:coauthVersionMax="43" xr10:uidLastSave="{00000000-0000-0000-0000-000000000000}"/>
  <bookViews>
    <workbookView xWindow="-120" yWindow="-120" windowWidth="21840" windowHeight="13140" activeTab="8" xr2:uid="{00000000-000D-0000-FFFF-FFFF00000000}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</sheets>
  <definedNames>
    <definedName name="_xlnm.Print_Area" localSheetId="0">'T-2.1'!$A$1:$Y$28</definedName>
    <definedName name="_xlnm.Print_Area" localSheetId="1">'T-2.2'!$A$1:$Q$32</definedName>
    <definedName name="_xlnm.Print_Area" localSheetId="3">'T-2.4'!$A$1:$AA$40</definedName>
    <definedName name="_xlnm.Print_Area" localSheetId="4">'T-2.5'!$A$1:$W$18</definedName>
    <definedName name="_xlnm.Print_Area" localSheetId="5">'T-2.6'!$A$1:$W$27</definedName>
    <definedName name="_xlnm.Print_Area" localSheetId="6">'T-2.7'!$A$1:$X$20</definedName>
    <definedName name="_xlnm.Print_Area" localSheetId="7">'T-2.8'!$A$1:$N$33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7" i="12" l="1"/>
  <c r="R36" i="12"/>
  <c r="R34" i="12"/>
  <c r="R33" i="12"/>
  <c r="R32" i="12"/>
  <c r="R31" i="12"/>
  <c r="R30" i="12"/>
  <c r="R28" i="12"/>
  <c r="R27" i="12"/>
  <c r="R26" i="12"/>
  <c r="R25" i="12"/>
  <c r="R24" i="12"/>
  <c r="R23" i="12"/>
  <c r="R22" i="12"/>
  <c r="R21" i="12"/>
  <c r="R19" i="12"/>
  <c r="R18" i="12"/>
  <c r="R16" i="12"/>
  <c r="R15" i="12"/>
  <c r="R14" i="12"/>
  <c r="R13" i="12"/>
  <c r="F25" i="13"/>
  <c r="P26" i="18" l="1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E11" i="16"/>
  <c r="V8" i="19"/>
</calcChain>
</file>

<file path=xl/sharedStrings.xml><?xml version="1.0" encoding="utf-8"?>
<sst xmlns="http://schemas.openxmlformats.org/spreadsheetml/2006/main" count="766" uniqueCount="355">
  <si>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</si>
  <si>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</si>
  <si>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</si>
  <si>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</si>
  <si>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</si>
  <si>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</si>
  <si>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</si>
  <si>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</si>
  <si>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</si>
  <si>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</si>
  <si>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</si>
  <si>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</si>
  <si>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</si>
  <si>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</si>
  <si>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</si>
  <si>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</si>
  <si>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</si>
  <si>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</si>
  <si>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</si>
  <si>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</si>
  <si>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</si>
  <si>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</si>
  <si>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</si>
  <si>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</si>
  <si>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</si>
  <si>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</si>
  <si>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</si>
  <si>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</si>
  <si>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</si>
  <si>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</si>
  <si>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</si>
  <si>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</si>
  <si>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</si>
  <si>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</si>
  <si>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</si>
  <si>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</si>
  <si>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</si>
  <si>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</si>
  <si>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</si>
  <si>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</si>
  <si>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</si>
  <si>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</si>
  <si>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</si>
  <si>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</si>
  <si>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</si>
  <si>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</si>
  <si>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</si>
  <si>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</si>
  <si>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</si>
  <si>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</si>
  <si>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</si>
  <si>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</si>
  <si>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</si>
  <si>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</si>
  <si>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</si>
  <si>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</si>
  <si>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</si>
  <si>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</si>
  <si>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</si>
  <si>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</si>
  <si>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</si>
  <si>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</si>
  <si>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</si>
  <si>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</si>
  <si>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</si>
  <si>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</si>
  <si>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</si>
  <si>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</si>
  <si>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</si>
  <si>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</si>
  <si>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</si>
  <si>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</si>
  <si>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</si>
  <si>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</si>
  <si>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</si>
  <si>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</si>
  <si>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</si>
  <si>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</si>
  <si>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</si>
  <si>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</si>
  <si>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</si>
  <si>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</si>
  <si>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</si>
  <si>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</si>
  <si>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</si>
  <si>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</si>
  <si>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</si>
  <si>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</si>
  <si>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</si>
  <si>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</si>
  <si>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</si>
  <si>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</si>
  <si>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</si>
  <si>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</si>
  <si>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</si>
  <si>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</si>
  <si>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</si>
  <si>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</si>
  <si>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</si>
  <si>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</si>
  <si>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</si>
  <si>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</si>
  <si>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</si>
  <si>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</si>
  <si>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</si>
  <si>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</si>
  <si>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</si>
  <si>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</si>
  <si>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</si>
  <si>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</si>
  <si>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</si>
  <si>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</si>
  <si>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</si>
  <si>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</si>
  <si>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</si>
  <si>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</si>
  <si>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</si>
  <si>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</si>
  <si>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</si>
  <si>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</si>
  <si>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</si>
  <si>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</si>
  <si>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</si>
  <si>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</si>
  <si>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</si>
  <si>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</si>
  <si>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</si>
  <si>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</si>
  <si>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</si>
  <si>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</si>
  <si>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</si>
  <si>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</si>
  <si>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</si>
  <si>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</si>
  <si>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</si>
  <si>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</si>
  <si>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</si>
  <si>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</si>
  <si>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</si>
  <si>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</si>
  <si>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</si>
  <si>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</si>
  <si>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</si>
  <si>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</si>
  <si>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</si>
  <si>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</si>
  <si>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</si>
  <si>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</si>
  <si>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</si>
  <si>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</si>
  <si>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</si>
  <si>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</si>
  <si>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</si>
  <si>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</si>
  <si>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</si>
  <si>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</si>
  <si>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</si>
  <si>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</si>
  <si>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</si>
  <si>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</si>
  <si>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</si>
  <si>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ช่วยธุรกิจครัวเรือน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</si>
  <si>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</si>
  <si>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</si>
  <si>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</si>
  <si>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</si>
  <si>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</si>
  <si>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</si>
  <si>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</si>
  <si>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</si>
  <si>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</si>
  <si>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</si>
  <si>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</si>
  <si>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</si>
  <si>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</si>
  <si>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</si>
  <si>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</si>
  <si>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</si>
  <si>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</si>
  <si>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</si>
  <si>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</si>
  <si>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</si>
  <si>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</si>
  <si>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</si>
  <si>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</si>
  <si>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</si>
  <si>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</si>
  <si>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</si>
  <si>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</si>
  <si>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</si>
  <si>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</si>
  <si>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</si>
  <si>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</si>
  <si>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</si>
  <si>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</si>
  <si>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</si>
  <si>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</si>
  <si>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</si>
  <si>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</si>
  <si>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</si>
  <si>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</si>
  <si>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</si>
  <si>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</si>
  <si>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</si>
  <si>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</si>
  <si>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</si>
  <si>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</si>
  <si>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 </t>
  </si>
  <si>
    <t xml:space="preserve">     Note:</t>
  </si>
  <si>
    <t xml:space="preserve">  Source:</t>
  </si>
  <si>
    <t xml:space="preserve">ผู้ว่างงาน  </t>
  </si>
  <si>
    <t xml:space="preserve"> หมายเหตุ:</t>
  </si>
  <si>
    <t>Population Aged 15 Years and Over by Labour Force Status, Sex and Region: _ _ _ _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</si>
  <si>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</si>
  <si>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</si>
  <si>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</si>
  <si>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</si>
  <si>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</si>
  <si>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 xml:space="preserve">ประชากรอายุ 15 ปีขึ้นไป จำแนกตามสถานภาพแรงงาน และเพศ เป็นรายภาค พ.ศ. _ _ _ _ </t>
  </si>
  <si>
    <t>The Labour Force Survey: _ _ _ _, National Statistical Office</t>
  </si>
  <si>
    <t>Population Aged 15 Years and Over by Labour Force Status and Quarterly: _ _ _ _ - _ _ _ _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</si>
  <si>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</si>
  <si>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</si>
  <si>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</si>
  <si>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</si>
  <si>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</si>
  <si>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</si>
  <si>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</si>
  <si>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</si>
  <si>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</si>
  <si>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</si>
  <si>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>Skilled agricultural forest and fishery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</si>
  <si>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</si>
  <si>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</si>
  <si>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</si>
  <si>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</si>
  <si>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</si>
  <si>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</si>
  <si>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</si>
  <si>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</si>
  <si>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</si>
  <si>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</si>
  <si>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</si>
  <si>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</si>
  <si>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</si>
  <si>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</si>
  <si>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</si>
  <si>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</si>
  <si>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</si>
  <si>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</si>
  <si>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</si>
  <si>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</si>
  <si>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</si>
  <si>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</si>
  <si>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</si>
  <si>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</si>
  <si>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>(2018)</t>
  </si>
  <si>
    <t>เม.ย.</t>
  </si>
  <si>
    <t xml:space="preserve">  Apr.</t>
  </si>
  <si>
    <t>1.2.2  Not looking/available for work</t>
  </si>
  <si>
    <t xml:space="preserve">Managers, senior  officials  and </t>
  </si>
  <si>
    <t xml:space="preserve">   legislators</t>
  </si>
  <si>
    <t>Professionals</t>
  </si>
  <si>
    <t xml:space="preserve">Technicians and associate </t>
  </si>
  <si>
    <t xml:space="preserve">   professionals</t>
  </si>
  <si>
    <t>Clerks</t>
  </si>
  <si>
    <t>Service workers and sell goods</t>
  </si>
  <si>
    <t xml:space="preserve">  workers</t>
  </si>
  <si>
    <t>Craft and associate professionals</t>
  </si>
  <si>
    <t>Plant and machine controlors</t>
  </si>
  <si>
    <t xml:space="preserve">   and assemblers</t>
  </si>
  <si>
    <t xml:space="preserve"> Elementary occupations</t>
  </si>
  <si>
    <t xml:space="preserve">Workers not classifiable by occupation </t>
  </si>
  <si>
    <t>No education</t>
  </si>
  <si>
    <t>Lower secondary</t>
  </si>
  <si>
    <t xml:space="preserve">  2019</t>
  </si>
  <si>
    <t>2562 (2019)</t>
  </si>
  <si>
    <t>2019</t>
  </si>
  <si>
    <t>(หน่วยเป็นพัน  In thousand)</t>
  </si>
  <si>
    <t>The data is average of four quarters.</t>
  </si>
  <si>
    <t xml:space="preserve">         1/  ……………………………………………………..</t>
  </si>
  <si>
    <t>ข้อมูลเป็นค่าเฉลี่ยของ 4 ไตรมาส</t>
  </si>
  <si>
    <t xml:space="preserve">    ที่มา:</t>
  </si>
  <si>
    <t>การสำรวจภาวะการทำงานของประชากร พ.ศ. _ _ _ _ สำนักงานสถิติแห่งชาติ</t>
  </si>
  <si>
    <t xml:space="preserve">           1/  ……………………………………………………..</t>
  </si>
  <si>
    <t xml:space="preserve">      ที่มา: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</si>
  <si>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</si>
  <si>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</si>
  <si>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>-</t>
  </si>
  <si>
    <t>2016-2019</t>
  </si>
  <si>
    <t xml:space="preserve">       ที่มา:  การสำรวจภาวะการทำงานของประชากร พ.ศ.2559-2562 ระดับจังหวัด สำนักงานสถิติแห่งชาติ</t>
  </si>
  <si>
    <t xml:space="preserve">    Source: The Labour Force Survey:2016-2019 , Provincial level, National Statistical Office</t>
  </si>
  <si>
    <t>ประชากรอายุ 15 ปีขึ้นไปที่มีงานทำ จำแนกตามอาชีพ และเพศ เป็นรายไตรมาส พ.ศ. 2561-2562</t>
  </si>
  <si>
    <t>Employed Persons Aged 15 Years and Over by Occupation, Sex and Quarterly: 2018-2019</t>
  </si>
  <si>
    <t>การสำรวจภาวะการทำงานของประชากร พ.ศ.2561-2562 ระดับจังหวัด สำนักงานสถิติแห่งชาติ</t>
  </si>
  <si>
    <t>The Labour Force Survey: 2018-2019 , Provincial level, National Statistical Office</t>
  </si>
  <si>
    <t>ประชากรอายุ 15 ปีขึ้นไปที่มีงานทำ จำแนกตามอุตสาหกรรม และเพศ เป็นรายไตรมาส พ.ศ. 2561-2562</t>
  </si>
  <si>
    <t>Employed Persons Aged 15 Years and Over by Industry, Sex and Quarterly: 2018-2019</t>
  </si>
  <si>
    <t xml:space="preserve">       ที่มา:  การสำรวจภาวะการทำงานของประชากร พ.ศ. 2561-2562 ระดับจังหวัด สำนักงานสถิติแห่งชาติ</t>
  </si>
  <si>
    <t>Source:  The Labour Force Survey: 2018-2019 , Provincial level,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</si>
  <si>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พ.ศ.2561-2562</t>
  </si>
  <si>
    <t>Employed Persons Aged 15 Years and Over by Work Status, Sex and Quarterly: 2018-2019</t>
  </si>
  <si>
    <t xml:space="preserve">       ที่มา:  การสำรวจภาวะการทำงานของประชากร พ.ศ.2561-2562 ระดับจังหวัด สำนักงานสถิติแห่งชาติ</t>
  </si>
  <si>
    <t>ประชากรอายุ 15 ปีขึ้นไปที่มีงานทำ จำแนกตามระดับการศึกษาที่สำเร็จ และเพศ เป็นรายไตรมาส พ.ศ.2561-2562</t>
  </si>
  <si>
    <t>Employed Persons Aged 15 Years and Over by Level of Educational Attainment, Sex and Quarterly:2018-2019</t>
  </si>
  <si>
    <t xml:space="preserve">    Source:  The Labour Force Survey: 2018-2019 , Provincial level, National Statistical Office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</si>
  <si>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พ.ศ.2561-2562</t>
  </si>
  <si>
    <t>Employed Persons Aged 15 Years and Over by Hours Worked per Week, Sex and Quarterly:2018-2019</t>
  </si>
  <si>
    <t xml:space="preserve">       ที่มา:  การสำรวจภาวะการทำงานของประชากร พ.ศ.2561-2562ระดับจังหวัด สำนักงานสถิติแห่งชาติ</t>
  </si>
  <si>
    <t>ผู้ว่างงาน และอัตราการว่างงาน จำแนกตามเพศ เป็นรายไตรมาส พ.ศ. 2561-2652</t>
  </si>
  <si>
    <t>Unemployed and Unemployment Rate by Sex and Quarterly: 2018-2019</t>
  </si>
  <si>
    <t>การสำรวจภาวะการทำงานของประชากร 2561-2562, ระดับจังหวัด</t>
  </si>
  <si>
    <t xml:space="preserve">    Source:  The Labour Force Survey 2018-2019, Provincial level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</si>
  <si>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</si>
  <si>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</si>
  <si>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</si>
  <si>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</si>
  <si>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</si>
  <si>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</si>
  <si>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</si>
  <si>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</si>
  <si>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</si>
  <si>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</si>
  <si>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</si>
  <si>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</si>
  <si>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</si>
  <si>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</si>
  <si>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</si>
  <si>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</si>
  <si>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</si>
  <si>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 Region</t>
  </si>
  <si>
    <t>อัตราค่าจ้างขั้นต่ำ เป็นรายจังหวัด ภาคเหนือ พ.ศ. 2554-2561</t>
  </si>
  <si>
    <t>Minimum Wage Rate by Province of North Region: 2011-2018</t>
  </si>
  <si>
    <t xml:space="preserve">    ที่มา:  สำนักงานสวัสดิการและคุ้มครองแรงงานจังหวัดเชียงราย</t>
  </si>
  <si>
    <t xml:space="preserve">    Source:  Chiang Rai Provincial Labour Protection and Welfare Office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</si>
  <si>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</si>
  <si>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</si>
  <si>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</si>
  <si>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</si>
  <si>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</si>
  <si>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</si>
  <si>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</si>
  <si>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</si>
  <si>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</si>
  <si>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</si>
  <si>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</si>
  <si>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</si>
  <si>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</si>
  <si>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</si>
  <si>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</si>
  <si>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</si>
  <si>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</si>
  <si>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23,00</t>
  </si>
  <si>
    <t xml:space="preserve">ตาราง  2.2 </t>
  </si>
  <si>
    <t>ประชากรอายุ 15 ปีขึ้นไป  จำแนกตามสถานภาพแรงงาน เป็นรายไตรมาส พ.ศ. 2559-2562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</si>
</sst>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_-* #,##0_-;\-* #,##0_-;_-* &quot;-&quot;??_-;_-@_-"/>
    <numFmt numFmtId="191" formatCode="#,##0.0"/>
  </numFmts>
  <fonts count="1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3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188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7" fontId="6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4" xfId="1" applyNumberFormat="1" applyFont="1" applyBorder="1" applyAlignment="1">
      <alignment horizontal="right"/>
    </xf>
    <xf numFmtId="187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5" fillId="2" borderId="0" xfId="0" applyFont="1" applyFill="1"/>
    <xf numFmtId="190" fontId="15" fillId="0" borderId="3" xfId="1" applyNumberFormat="1" applyFont="1" applyBorder="1" applyAlignment="1">
      <alignment horizontal="center"/>
    </xf>
    <xf numFmtId="190" fontId="15" fillId="0" borderId="4" xfId="1" applyNumberFormat="1" applyFont="1" applyBorder="1" applyAlignment="1">
      <alignment horizontal="center"/>
    </xf>
    <xf numFmtId="190" fontId="16" fillId="0" borderId="3" xfId="1" applyNumberFormat="1" applyFont="1" applyBorder="1" applyAlignment="1">
      <alignment horizontal="center"/>
    </xf>
    <xf numFmtId="190" fontId="16" fillId="0" borderId="4" xfId="1" applyNumberFormat="1" applyFont="1" applyBorder="1" applyAlignment="1">
      <alignment horizontal="center"/>
    </xf>
    <xf numFmtId="0" fontId="3" fillId="3" borderId="0" xfId="0" applyFont="1" applyFill="1"/>
    <xf numFmtId="190" fontId="8" fillId="0" borderId="4" xfId="1" applyNumberFormat="1" applyFont="1" applyBorder="1" applyAlignment="1">
      <alignment horizontal="center"/>
    </xf>
    <xf numFmtId="190" fontId="13" fillId="0" borderId="4" xfId="1" applyNumberFormat="1" applyFont="1" applyBorder="1" applyAlignment="1">
      <alignment horizontal="center"/>
    </xf>
    <xf numFmtId="190" fontId="12" fillId="0" borderId="4" xfId="1" applyNumberFormat="1" applyFont="1" applyBorder="1" applyAlignment="1">
      <alignment horizontal="center"/>
    </xf>
    <xf numFmtId="0" fontId="12" fillId="0" borderId="0" xfId="3" applyFont="1" applyBorder="1" applyAlignment="1"/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/>
    </xf>
    <xf numFmtId="0" fontId="11" fillId="0" borderId="0" xfId="2" applyFont="1" applyAlignment="1">
      <alignment horizontal="left"/>
    </xf>
    <xf numFmtId="3" fontId="18" fillId="0" borderId="7" xfId="3" applyNumberFormat="1" applyFont="1" applyBorder="1" applyAlignment="1">
      <alignment horizontal="right" indent="1" readingOrder="2"/>
    </xf>
    <xf numFmtId="191" fontId="12" fillId="0" borderId="4" xfId="4" applyNumberFormat="1" applyFont="1" applyBorder="1" applyAlignment="1">
      <alignment horizontal="right" indent="1" readingOrder="2"/>
    </xf>
    <xf numFmtId="0" fontId="12" fillId="0" borderId="0" xfId="3" applyFont="1" applyAlignment="1">
      <alignment horizontal="left" indent="1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90" fontId="13" fillId="0" borderId="2" xfId="1" applyNumberFormat="1" applyFont="1" applyBorder="1" applyAlignment="1">
      <alignment horizontal="center"/>
    </xf>
    <xf numFmtId="3" fontId="13" fillId="0" borderId="3" xfId="0" applyNumberFormat="1" applyFont="1" applyBorder="1"/>
    <xf numFmtId="3" fontId="8" fillId="0" borderId="3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3" fontId="8" fillId="0" borderId="0" xfId="0" applyNumberFormat="1" applyFont="1"/>
    <xf numFmtId="3" fontId="13" fillId="0" borderId="4" xfId="0" applyNumberFormat="1" applyFont="1" applyBorder="1"/>
    <xf numFmtId="3" fontId="8" fillId="0" borderId="4" xfId="0" applyNumberFormat="1" applyFont="1" applyBorder="1"/>
    <xf numFmtId="3" fontId="13" fillId="0" borderId="2" xfId="0" applyNumberFormat="1" applyFont="1" applyBorder="1"/>
    <xf numFmtId="4" fontId="8" fillId="0" borderId="0" xfId="0" applyNumberFormat="1" applyFont="1"/>
    <xf numFmtId="0" fontId="5" fillId="0" borderId="3" xfId="0" applyFont="1" applyBorder="1"/>
    <xf numFmtId="190" fontId="8" fillId="0" borderId="5" xfId="0" applyNumberFormat="1" applyFont="1" applyBorder="1"/>
    <xf numFmtId="0" fontId="8" fillId="0" borderId="0" xfId="0" applyFont="1" applyBorder="1" applyAlignment="1">
      <alignment horizontal="left"/>
    </xf>
    <xf numFmtId="3" fontId="12" fillId="0" borderId="0" xfId="0" applyNumberFormat="1" applyFont="1"/>
    <xf numFmtId="3" fontId="12" fillId="0" borderId="4" xfId="0" applyNumberFormat="1" applyFont="1" applyBorder="1"/>
    <xf numFmtId="3" fontId="12" fillId="0" borderId="5" xfId="0" applyNumberFormat="1" applyFont="1" applyBorder="1"/>
    <xf numFmtId="3" fontId="15" fillId="0" borderId="3" xfId="0" applyNumberFormat="1" applyFont="1" applyBorder="1"/>
    <xf numFmtId="3" fontId="15" fillId="0" borderId="4" xfId="0" applyNumberFormat="1" applyFont="1" applyBorder="1"/>
    <xf numFmtId="3" fontId="16" fillId="0" borderId="3" xfId="0" applyNumberFormat="1" applyFont="1" applyBorder="1"/>
    <xf numFmtId="3" fontId="16" fillId="0" borderId="4" xfId="0" applyNumberFormat="1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7" xfId="0" applyFont="1" applyBorder="1"/>
    <xf numFmtId="0" fontId="16" fillId="0" borderId="5" xfId="0" applyFont="1" applyBorder="1"/>
    <xf numFmtId="3" fontId="15" fillId="0" borderId="0" xfId="0" applyNumberFormat="1" applyFont="1" applyBorder="1"/>
    <xf numFmtId="3" fontId="16" fillId="0" borderId="0" xfId="0" applyNumberFormat="1" applyFont="1" applyBorder="1"/>
    <xf numFmtId="3" fontId="15" fillId="0" borderId="7" xfId="0" applyNumberFormat="1" applyFont="1" applyBorder="1"/>
    <xf numFmtId="3" fontId="16" fillId="0" borderId="7" xfId="0" applyNumberFormat="1" applyFont="1" applyBorder="1"/>
    <xf numFmtId="190" fontId="15" fillId="0" borderId="2" xfId="1" applyNumberFormat="1" applyFont="1" applyBorder="1" applyAlignment="1">
      <alignment horizontal="center"/>
    </xf>
    <xf numFmtId="3" fontId="15" fillId="0" borderId="2" xfId="0" applyNumberFormat="1" applyFont="1" applyBorder="1"/>
    <xf numFmtId="190" fontId="8" fillId="0" borderId="7" xfId="1" applyNumberFormat="1" applyFont="1" applyBorder="1" applyAlignment="1">
      <alignment horizontal="center"/>
    </xf>
    <xf numFmtId="0" fontId="12" fillId="0" borderId="1" xfId="3" applyFont="1" applyBorder="1" applyAlignment="1"/>
    <xf numFmtId="0" fontId="11" fillId="0" borderId="1" xfId="2" applyFont="1" applyBorder="1" applyAlignment="1">
      <alignment horizontal="left"/>
    </xf>
    <xf numFmtId="3" fontId="18" fillId="0" borderId="8" xfId="3" applyNumberFormat="1" applyFont="1" applyBorder="1" applyAlignment="1">
      <alignment horizontal="right" indent="1" readingOrder="2"/>
    </xf>
    <xf numFmtId="191" fontId="12" fillId="0" borderId="5" xfId="4" applyNumberFormat="1" applyFont="1" applyBorder="1" applyAlignment="1">
      <alignment horizontal="right" indent="1" readingOrder="2"/>
    </xf>
    <xf numFmtId="187" fontId="11" fillId="0" borderId="1" xfId="1" applyNumberFormat="1" applyFont="1" applyBorder="1" applyAlignment="1">
      <alignment horizontal="left"/>
    </xf>
    <xf numFmtId="0" fontId="12" fillId="0" borderId="1" xfId="3" applyFont="1" applyBorder="1" applyAlignment="1">
      <alignment horizontal="left" indent="1"/>
    </xf>
    <xf numFmtId="0" fontId="13" fillId="0" borderId="4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190" fontId="15" fillId="0" borderId="4" xfId="1" applyNumberFormat="1" applyFont="1" applyBorder="1" applyAlignment="1">
      <alignment horizontal="right"/>
    </xf>
    <xf numFmtId="190" fontId="15" fillId="0" borderId="3" xfId="1" applyNumberFormat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4" xfId="0" applyFont="1" applyBorder="1" applyAlignment="1">
      <alignment horizontal="right"/>
    </xf>
    <xf numFmtId="190" fontId="16" fillId="0" borderId="4" xfId="1" applyNumberFormat="1" applyFont="1" applyBorder="1" applyAlignment="1">
      <alignment horizontal="right" vertical="center"/>
    </xf>
    <xf numFmtId="190" fontId="16" fillId="0" borderId="3" xfId="1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/>
    </xf>
    <xf numFmtId="190" fontId="15" fillId="0" borderId="3" xfId="1" applyNumberFormat="1" applyFont="1" applyBorder="1"/>
    <xf numFmtId="190" fontId="16" fillId="0" borderId="0" xfId="1" applyNumberFormat="1" applyFont="1" applyBorder="1" applyAlignment="1">
      <alignment horizontal="right" vertical="center"/>
    </xf>
    <xf numFmtId="190" fontId="6" fillId="0" borderId="4" xfId="1" applyNumberFormat="1" applyFont="1" applyBorder="1" applyAlignment="1">
      <alignment horizontal="right" vertical="center"/>
    </xf>
    <xf numFmtId="190" fontId="6" fillId="0" borderId="0" xfId="1" applyNumberFormat="1" applyFont="1" applyAlignment="1">
      <alignment horizontal="right" vertical="center"/>
    </xf>
    <xf numFmtId="190" fontId="15" fillId="0" borderId="4" xfId="1" applyNumberFormat="1" applyFont="1" applyBorder="1"/>
    <xf numFmtId="190" fontId="16" fillId="0" borderId="4" xfId="1" applyNumberFormat="1" applyFont="1" applyBorder="1"/>
    <xf numFmtId="190" fontId="16" fillId="0" borderId="3" xfId="1" applyNumberFormat="1" applyFont="1" applyBorder="1"/>
    <xf numFmtId="190" fontId="13" fillId="0" borderId="0" xfId="1" applyNumberFormat="1" applyFont="1"/>
    <xf numFmtId="190" fontId="13" fillId="0" borderId="4" xfId="1" applyNumberFormat="1" applyFont="1" applyBorder="1"/>
    <xf numFmtId="190" fontId="8" fillId="0" borderId="0" xfId="1" applyNumberFormat="1" applyFont="1"/>
    <xf numFmtId="190" fontId="8" fillId="0" borderId="4" xfId="1" applyNumberFormat="1" applyFont="1" applyBorder="1"/>
    <xf numFmtId="0" fontId="3" fillId="0" borderId="1" xfId="0" applyFont="1" applyBorder="1"/>
    <xf numFmtId="190" fontId="12" fillId="0" borderId="0" xfId="1" applyNumberFormat="1" applyFont="1"/>
    <xf numFmtId="190" fontId="12" fillId="0" borderId="4" xfId="1" applyNumberFormat="1" applyFont="1" applyBorder="1"/>
    <xf numFmtId="3" fontId="12" fillId="0" borderId="4" xfId="1" applyNumberFormat="1" applyFont="1" applyBorder="1" applyAlignment="1">
      <alignment horizontal="center"/>
    </xf>
    <xf numFmtId="191" fontId="12" fillId="0" borderId="4" xfId="0" applyNumberFormat="1" applyFont="1" applyBorder="1" applyAlignment="1">
      <alignment horizontal="center"/>
    </xf>
    <xf numFmtId="191" fontId="12" fillId="0" borderId="7" xfId="0" applyNumberFormat="1" applyFont="1" applyBorder="1" applyAlignment="1">
      <alignment horizontal="center"/>
    </xf>
    <xf numFmtId="190" fontId="4" fillId="0" borderId="2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vertical="center"/>
    </xf>
    <xf numFmtId="190" fontId="4" fillId="0" borderId="0" xfId="1" applyNumberFormat="1" applyFont="1" applyAlignment="1">
      <alignment vertical="center"/>
    </xf>
    <xf numFmtId="190" fontId="4" fillId="0" borderId="2" xfId="1" applyNumberFormat="1" applyFont="1" applyBorder="1" applyAlignment="1">
      <alignment vertical="center"/>
    </xf>
    <xf numFmtId="3" fontId="16" fillId="0" borderId="0" xfId="0" applyNumberFormat="1" applyFont="1" applyBorder="1" applyAlignment="1">
      <alignment horizontal="right"/>
    </xf>
    <xf numFmtId="190" fontId="8" fillId="0" borderId="4" xfId="1" applyNumberFormat="1" applyFont="1" applyBorder="1" applyAlignment="1">
      <alignment horizontal="right"/>
    </xf>
    <xf numFmtId="190" fontId="8" fillId="0" borderId="3" xfId="1" applyNumberFormat="1" applyFont="1" applyBorder="1" applyAlignment="1">
      <alignment horizontal="center"/>
    </xf>
    <xf numFmtId="190" fontId="8" fillId="0" borderId="0" xfId="1" applyNumberFormat="1" applyFont="1" applyBorder="1" applyAlignment="1">
      <alignment horizontal="center"/>
    </xf>
    <xf numFmtId="190" fontId="8" fillId="0" borderId="7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/>
    </xf>
    <xf numFmtId="190" fontId="8" fillId="0" borderId="5" xfId="1" applyNumberFormat="1" applyFont="1" applyBorder="1" applyAlignment="1">
      <alignment horizontal="center"/>
    </xf>
    <xf numFmtId="190" fontId="8" fillId="0" borderId="1" xfId="1" applyNumberFormat="1" applyFont="1" applyBorder="1" applyAlignment="1">
      <alignment horizontal="center"/>
    </xf>
    <xf numFmtId="190" fontId="8" fillId="0" borderId="1" xfId="1" applyNumberFormat="1" applyFont="1" applyBorder="1" applyAlignment="1">
      <alignment horizontal="right"/>
    </xf>
    <xf numFmtId="190" fontId="8" fillId="0" borderId="5" xfId="1" applyNumberFormat="1" applyFont="1" applyBorder="1" applyAlignment="1">
      <alignment horizontal="right"/>
    </xf>
    <xf numFmtId="0" fontId="3" fillId="0" borderId="0" xfId="0" applyFont="1" applyFill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1476375</xdr:colOff>
      <xdr:row>24</xdr:row>
      <xdr:rowOff>19050</xdr:rowOff>
    </xdr:from>
    <xdr:to>
      <xdr:col>24</xdr:col>
      <xdr:colOff>247650</xdr:colOff>
      <xdr:row>27</xdr:row>
      <xdr:rowOff>180976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9439275" y="5972175"/>
          <a:ext cx="457200" cy="600076"/>
          <a:chOff x="10229850" y="5772150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19</a:t>
            </a:r>
            <a:endParaRPr lang="th-TH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9443357" y="0"/>
          <a:ext cx="465170" cy="611739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1819275</xdr:colOff>
      <xdr:row>24</xdr:row>
      <xdr:rowOff>28574</xdr:rowOff>
    </xdr:from>
    <xdr:to>
      <xdr:col>23</xdr:col>
      <xdr:colOff>371475</xdr:colOff>
      <xdr:row>27</xdr:row>
      <xdr:rowOff>68035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11021105" y="5947681"/>
          <a:ext cx="457200" cy="549729"/>
          <a:chOff x="10229850" y="5772150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21</a:t>
            </a:r>
            <a:endParaRPr lang="th-TH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200025</xdr:colOff>
      <xdr:row>0</xdr:row>
      <xdr:rowOff>0</xdr:rowOff>
    </xdr:from>
    <xdr:to>
      <xdr:col>26</xdr:col>
      <xdr:colOff>257175</xdr:colOff>
      <xdr:row>3</xdr:row>
      <xdr:rowOff>38101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11430000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95250</xdr:colOff>
      <xdr:row>14</xdr:row>
      <xdr:rowOff>457200</xdr:rowOff>
    </xdr:from>
    <xdr:to>
      <xdr:col>22</xdr:col>
      <xdr:colOff>400050</xdr:colOff>
      <xdr:row>17</xdr:row>
      <xdr:rowOff>209551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10420350" y="5657850"/>
          <a:ext cx="457200" cy="514351"/>
          <a:chOff x="10229850" y="5762625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 bwMode="auto">
          <a:xfrm rot="16200000">
            <a:off x="10215562" y="589121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</a:t>
            </a:r>
            <a:endParaRPr lang="th-TH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10029825" y="0"/>
          <a:ext cx="457200" cy="600076"/>
          <a:chOff x="9925050" y="1885951"/>
          <a:chExt cx="457200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16</xdr:row>
      <xdr:rowOff>238125</xdr:rowOff>
    </xdr:from>
    <xdr:to>
      <xdr:col>23</xdr:col>
      <xdr:colOff>247650</xdr:colOff>
      <xdr:row>19</xdr:row>
      <xdr:rowOff>161926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pSpPr/>
      </xdr:nvGrpSpPr>
      <xdr:grpSpPr>
        <a:xfrm>
          <a:off x="9925050" y="5457825"/>
          <a:ext cx="457200" cy="590551"/>
          <a:chOff x="10229850" y="5772150"/>
          <a:chExt cx="457200" cy="600076"/>
        </a:xfrm>
      </xdr:grpSpPr>
      <xdr:sp macro="" textlink="">
        <xdr:nvSpPr>
          <xdr:cNvPr id="14" name="Chevron 13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25</a:t>
            </a:r>
            <a:endParaRPr lang="th-TH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7" name="Text Box 9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8" name="Text Box 9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876300</xdr:colOff>
      <xdr:row>0</xdr:row>
      <xdr:rowOff>0</xdr:rowOff>
    </xdr:from>
    <xdr:to>
      <xdr:col>13</xdr:col>
      <xdr:colOff>285750</xdr:colOff>
      <xdr:row>3</xdr:row>
      <xdr:rowOff>28576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9363075" y="0"/>
          <a:ext cx="457200" cy="600076"/>
          <a:chOff x="9925050" y="1885951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26</a:t>
            </a:r>
            <a:endParaRPr lang="th-TH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00000000-0008-0000-0800-00000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800-00000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800-00000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800-00000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800-00000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800-00000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0800-00000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3" name="Text Box 9">
          <a:extLst>
            <a:ext uri="{FF2B5EF4-FFF2-40B4-BE49-F238E27FC236}">
              <a16:creationId xmlns:a16="http://schemas.microsoft.com/office/drawing/2014/main" id="{00000000-0008-0000-0800-00000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39" name="Group 10">
          <a:extLst>
            <a:ext uri="{FF2B5EF4-FFF2-40B4-BE49-F238E27FC236}">
              <a16:creationId xmlns:a16="http://schemas.microsoft.com/office/drawing/2014/main" id="{00000000-0008-0000-0800-00009F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13" name="Rectangle 11">
            <a:extLst>
              <a:ext uri="{FF2B5EF4-FFF2-40B4-BE49-F238E27FC236}">
                <a16:creationId xmlns:a16="http://schemas.microsoft.com/office/drawing/2014/main" id="{00000000-0008-0000-0800-0000E9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>
            <a:extLst>
              <a:ext uri="{FF2B5EF4-FFF2-40B4-BE49-F238E27FC236}">
                <a16:creationId xmlns:a16="http://schemas.microsoft.com/office/drawing/2014/main" id="{00000000-0008-0000-0800-0000EA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800-00000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0800-00000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00000000-0008-0000-0800-00001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00000000-0008-0000-0800-00001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00000000-0008-0000-0800-00001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800-00001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4" name="Text Box 20">
          <a:extLst>
            <a:ext uri="{FF2B5EF4-FFF2-40B4-BE49-F238E27FC236}">
              <a16:creationId xmlns:a16="http://schemas.microsoft.com/office/drawing/2014/main" id="{00000000-0008-0000-0800-00001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14248" name="Group 21">
          <a:extLst>
            <a:ext uri="{FF2B5EF4-FFF2-40B4-BE49-F238E27FC236}">
              <a16:creationId xmlns:a16="http://schemas.microsoft.com/office/drawing/2014/main" id="{00000000-0008-0000-0800-0000A8370000}"/>
            </a:ext>
          </a:extLst>
        </xdr:cNvPr>
        <xdr:cNvGrpSpPr>
          <a:grpSpLocks/>
        </xdr:cNvGrpSpPr>
      </xdr:nvGrpSpPr>
      <xdr:grpSpPr bwMode="auto">
        <a:xfrm rot="10797528">
          <a:off x="9486900" y="238125"/>
          <a:ext cx="0" cy="6286500"/>
          <a:chOff x="636" y="6"/>
          <a:chExt cx="25" cy="503"/>
        </a:xfrm>
      </xdr:grpSpPr>
      <xdr:sp macro="" textlink="">
        <xdr:nvSpPr>
          <xdr:cNvPr id="14311" name="Rectangle 22">
            <a:extLst>
              <a:ext uri="{FF2B5EF4-FFF2-40B4-BE49-F238E27FC236}">
                <a16:creationId xmlns:a16="http://schemas.microsoft.com/office/drawing/2014/main" id="{00000000-0008-0000-0800-0000E7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>
            <a:extLst>
              <a:ext uri="{FF2B5EF4-FFF2-40B4-BE49-F238E27FC236}">
                <a16:creationId xmlns:a16="http://schemas.microsoft.com/office/drawing/2014/main" id="{00000000-0008-0000-0800-0000E8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8" name="Text Box 24">
          <a:extLst>
            <a:ext uri="{FF2B5EF4-FFF2-40B4-BE49-F238E27FC236}">
              <a16:creationId xmlns:a16="http://schemas.microsoft.com/office/drawing/2014/main" id="{00000000-0008-0000-0800-00001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2" name="Text Box 28">
          <a:extLst>
            <a:ext uri="{FF2B5EF4-FFF2-40B4-BE49-F238E27FC236}">
              <a16:creationId xmlns:a16="http://schemas.microsoft.com/office/drawing/2014/main" id="{00000000-0008-0000-0800-00001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00000000-0008-0000-0800-00001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4" name="Text Box 30">
          <a:extLst>
            <a:ext uri="{FF2B5EF4-FFF2-40B4-BE49-F238E27FC236}">
              <a16:creationId xmlns:a16="http://schemas.microsoft.com/office/drawing/2014/main" id="{00000000-0008-0000-0800-00001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5" name="Text Box 31">
          <a:extLst>
            <a:ext uri="{FF2B5EF4-FFF2-40B4-BE49-F238E27FC236}">
              <a16:creationId xmlns:a16="http://schemas.microsoft.com/office/drawing/2014/main" id="{00000000-0008-0000-0800-00001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0000000-0008-0000-0800-00002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800-000021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800-000022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57" name="Group 35">
          <a:extLst>
            <a:ext uri="{FF2B5EF4-FFF2-40B4-BE49-F238E27FC236}">
              <a16:creationId xmlns:a16="http://schemas.microsoft.com/office/drawing/2014/main" id="{00000000-0008-0000-0800-0000B1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9" name="Rectangle 36">
            <a:extLst>
              <a:ext uri="{FF2B5EF4-FFF2-40B4-BE49-F238E27FC236}">
                <a16:creationId xmlns:a16="http://schemas.microsoft.com/office/drawing/2014/main" id="{00000000-0008-0000-0800-0000E5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>
            <a:extLst>
              <a:ext uri="{FF2B5EF4-FFF2-40B4-BE49-F238E27FC236}">
                <a16:creationId xmlns:a16="http://schemas.microsoft.com/office/drawing/2014/main" id="{00000000-0008-0000-0800-0000E6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00000000-0008-0000-0800-00002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00000000-0008-0000-0800-00002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00000000-0008-0000-0800-00002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00000000-0008-0000-0800-00002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00000000-0008-0000-0800-00002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00000000-0008-0000-0800-00002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8" name="Text Box 44">
          <a:extLst>
            <a:ext uri="{FF2B5EF4-FFF2-40B4-BE49-F238E27FC236}">
              <a16:creationId xmlns:a16="http://schemas.microsoft.com/office/drawing/2014/main" id="{00000000-0008-0000-0800-00002C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00000000-0008-0000-0800-00002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00000000-0008-0000-0800-00002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25</xdr:row>
      <xdr:rowOff>95250</xdr:rowOff>
    </xdr:to>
    <xdr:sp macro="" textlink="">
      <xdr:nvSpPr>
        <xdr:cNvPr id="11311" name="Text Box 47">
          <a:extLst>
            <a:ext uri="{FF2B5EF4-FFF2-40B4-BE49-F238E27FC236}">
              <a16:creationId xmlns:a16="http://schemas.microsoft.com/office/drawing/2014/main" id="{00000000-0008-0000-0800-00002F2C0000}"/>
            </a:ext>
          </a:extLst>
        </xdr:cNvPr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2" name="Text Box 48">
          <a:extLst>
            <a:ext uri="{FF2B5EF4-FFF2-40B4-BE49-F238E27FC236}">
              <a16:creationId xmlns:a16="http://schemas.microsoft.com/office/drawing/2014/main" id="{00000000-0008-0000-0800-000030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69" name="Group 49">
          <a:extLst>
            <a:ext uri="{FF2B5EF4-FFF2-40B4-BE49-F238E27FC236}">
              <a16:creationId xmlns:a16="http://schemas.microsoft.com/office/drawing/2014/main" id="{00000000-0008-0000-0800-0000BD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7" name="Rectangle 50">
            <a:extLst>
              <a:ext uri="{FF2B5EF4-FFF2-40B4-BE49-F238E27FC236}">
                <a16:creationId xmlns:a16="http://schemas.microsoft.com/office/drawing/2014/main" id="{00000000-0008-0000-0800-0000E3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>
            <a:extLst>
              <a:ext uri="{FF2B5EF4-FFF2-40B4-BE49-F238E27FC236}">
                <a16:creationId xmlns:a16="http://schemas.microsoft.com/office/drawing/2014/main" id="{00000000-0008-0000-0800-0000E4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6" name="Text Box 52">
          <a:extLst>
            <a:ext uri="{FF2B5EF4-FFF2-40B4-BE49-F238E27FC236}">
              <a16:creationId xmlns:a16="http://schemas.microsoft.com/office/drawing/2014/main" id="{00000000-0008-0000-0800-00003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7" name="Text Box 53">
          <a:extLst>
            <a:ext uri="{FF2B5EF4-FFF2-40B4-BE49-F238E27FC236}">
              <a16:creationId xmlns:a16="http://schemas.microsoft.com/office/drawing/2014/main" id="{00000000-0008-0000-0800-00003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8" name="Text Box 54">
          <a:extLst>
            <a:ext uri="{FF2B5EF4-FFF2-40B4-BE49-F238E27FC236}">
              <a16:creationId xmlns:a16="http://schemas.microsoft.com/office/drawing/2014/main" id="{00000000-0008-0000-0800-00003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9" name="Text Box 55">
          <a:extLst>
            <a:ext uri="{FF2B5EF4-FFF2-40B4-BE49-F238E27FC236}">
              <a16:creationId xmlns:a16="http://schemas.microsoft.com/office/drawing/2014/main" id="{00000000-0008-0000-0800-00003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0" name="Text Box 56">
          <a:extLst>
            <a:ext uri="{FF2B5EF4-FFF2-40B4-BE49-F238E27FC236}">
              <a16:creationId xmlns:a16="http://schemas.microsoft.com/office/drawing/2014/main" id="{00000000-0008-0000-0800-00003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1" name="Text Box 57">
          <a:extLst>
            <a:ext uri="{FF2B5EF4-FFF2-40B4-BE49-F238E27FC236}">
              <a16:creationId xmlns:a16="http://schemas.microsoft.com/office/drawing/2014/main" id="{00000000-0008-0000-0800-00003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2" name="Text Box 58">
          <a:extLst>
            <a:ext uri="{FF2B5EF4-FFF2-40B4-BE49-F238E27FC236}">
              <a16:creationId xmlns:a16="http://schemas.microsoft.com/office/drawing/2014/main" id="{00000000-0008-0000-0800-00003A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3" name="Text Box 59">
          <a:extLst>
            <a:ext uri="{FF2B5EF4-FFF2-40B4-BE49-F238E27FC236}">
              <a16:creationId xmlns:a16="http://schemas.microsoft.com/office/drawing/2014/main" id="{00000000-0008-0000-0800-00003B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78" name="Group 60">
          <a:extLst>
            <a:ext uri="{FF2B5EF4-FFF2-40B4-BE49-F238E27FC236}">
              <a16:creationId xmlns:a16="http://schemas.microsoft.com/office/drawing/2014/main" id="{00000000-0008-0000-0800-0000C6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5" name="Rectangle 61">
            <a:extLst>
              <a:ext uri="{FF2B5EF4-FFF2-40B4-BE49-F238E27FC236}">
                <a16:creationId xmlns:a16="http://schemas.microsoft.com/office/drawing/2014/main" id="{00000000-0008-0000-0800-0000E1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>
            <a:extLst>
              <a:ext uri="{FF2B5EF4-FFF2-40B4-BE49-F238E27FC236}">
                <a16:creationId xmlns:a16="http://schemas.microsoft.com/office/drawing/2014/main" id="{00000000-0008-0000-0800-0000E2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7" name="Text Box 63">
          <a:extLst>
            <a:ext uri="{FF2B5EF4-FFF2-40B4-BE49-F238E27FC236}">
              <a16:creationId xmlns:a16="http://schemas.microsoft.com/office/drawing/2014/main" id="{00000000-0008-0000-0800-00003F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80" name="Group 64">
          <a:extLst>
            <a:ext uri="{FF2B5EF4-FFF2-40B4-BE49-F238E27FC236}">
              <a16:creationId xmlns:a16="http://schemas.microsoft.com/office/drawing/2014/main" id="{00000000-0008-0000-0800-0000C8370000}"/>
            </a:ext>
          </a:extLst>
        </xdr:cNvPr>
        <xdr:cNvGrpSpPr>
          <a:grpSpLocks/>
        </xdr:cNvGrpSpPr>
      </xdr:nvGrpSpPr>
      <xdr:grpSpPr bwMode="auto">
        <a:xfrm rot="10797528">
          <a:off x="9486900" y="6524625"/>
          <a:ext cx="0" cy="0"/>
          <a:chOff x="636" y="6"/>
          <a:chExt cx="25" cy="503"/>
        </a:xfrm>
      </xdr:grpSpPr>
      <xdr:sp macro="" textlink="">
        <xdr:nvSpPr>
          <xdr:cNvPr id="14303" name="Rectangle 65">
            <a:extLst>
              <a:ext uri="{FF2B5EF4-FFF2-40B4-BE49-F238E27FC236}">
                <a16:creationId xmlns:a16="http://schemas.microsoft.com/office/drawing/2014/main" id="{00000000-0008-0000-0800-0000DF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>
            <a:extLst>
              <a:ext uri="{FF2B5EF4-FFF2-40B4-BE49-F238E27FC236}">
                <a16:creationId xmlns:a16="http://schemas.microsoft.com/office/drawing/2014/main" id="{00000000-0008-0000-0800-0000E0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1" name="Text Box 67">
          <a:extLst>
            <a:ext uri="{FF2B5EF4-FFF2-40B4-BE49-F238E27FC236}">
              <a16:creationId xmlns:a16="http://schemas.microsoft.com/office/drawing/2014/main" id="{00000000-0008-0000-0800-000043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2" name="Text Box 68">
          <a:extLst>
            <a:ext uri="{FF2B5EF4-FFF2-40B4-BE49-F238E27FC236}">
              <a16:creationId xmlns:a16="http://schemas.microsoft.com/office/drawing/2014/main" id="{00000000-0008-0000-0800-000044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3" name="Text Box 69">
          <a:extLst>
            <a:ext uri="{FF2B5EF4-FFF2-40B4-BE49-F238E27FC236}">
              <a16:creationId xmlns:a16="http://schemas.microsoft.com/office/drawing/2014/main" id="{00000000-0008-0000-0800-000045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4" name="Text Box 70">
          <a:extLst>
            <a:ext uri="{FF2B5EF4-FFF2-40B4-BE49-F238E27FC236}">
              <a16:creationId xmlns:a16="http://schemas.microsoft.com/office/drawing/2014/main" id="{00000000-0008-0000-0800-000046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5" name="Text Box 71">
          <a:extLst>
            <a:ext uri="{FF2B5EF4-FFF2-40B4-BE49-F238E27FC236}">
              <a16:creationId xmlns:a16="http://schemas.microsoft.com/office/drawing/2014/main" id="{00000000-0008-0000-0800-000047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6" name="Text Box 72">
          <a:extLst>
            <a:ext uri="{FF2B5EF4-FFF2-40B4-BE49-F238E27FC236}">
              <a16:creationId xmlns:a16="http://schemas.microsoft.com/office/drawing/2014/main" id="{00000000-0008-0000-0800-000048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7" name="Text Box 73">
          <a:extLst>
            <a:ext uri="{FF2B5EF4-FFF2-40B4-BE49-F238E27FC236}">
              <a16:creationId xmlns:a16="http://schemas.microsoft.com/office/drawing/2014/main" id="{00000000-0008-0000-0800-000049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88" name="Group 74">
          <a:extLst>
            <a:ext uri="{FF2B5EF4-FFF2-40B4-BE49-F238E27FC236}">
              <a16:creationId xmlns:a16="http://schemas.microsoft.com/office/drawing/2014/main" id="{00000000-0008-0000-0800-0000D0370000}"/>
            </a:ext>
          </a:extLst>
        </xdr:cNvPr>
        <xdr:cNvGrpSpPr>
          <a:grpSpLocks/>
        </xdr:cNvGrpSpPr>
      </xdr:nvGrpSpPr>
      <xdr:grpSpPr bwMode="auto">
        <a:xfrm rot="10797528">
          <a:off x="9486900" y="5514975"/>
          <a:ext cx="0" cy="1009650"/>
          <a:chOff x="636" y="6"/>
          <a:chExt cx="25" cy="503"/>
        </a:xfrm>
      </xdr:grpSpPr>
      <xdr:sp macro="" textlink="">
        <xdr:nvSpPr>
          <xdr:cNvPr id="14301" name="Rectangle 75">
            <a:extLst>
              <a:ext uri="{FF2B5EF4-FFF2-40B4-BE49-F238E27FC236}">
                <a16:creationId xmlns:a16="http://schemas.microsoft.com/office/drawing/2014/main" id="{00000000-0008-0000-0800-0000DD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>
            <a:extLst>
              <a:ext uri="{FF2B5EF4-FFF2-40B4-BE49-F238E27FC236}">
                <a16:creationId xmlns:a16="http://schemas.microsoft.com/office/drawing/2014/main" id="{00000000-0008-0000-0800-0000DE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41" name="Text Box 77">
          <a:extLst>
            <a:ext uri="{FF2B5EF4-FFF2-40B4-BE49-F238E27FC236}">
              <a16:creationId xmlns:a16="http://schemas.microsoft.com/office/drawing/2014/main" id="{00000000-0008-0000-0800-00004D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90" name="Group 78">
          <a:extLst>
            <a:ext uri="{FF2B5EF4-FFF2-40B4-BE49-F238E27FC236}">
              <a16:creationId xmlns:a16="http://schemas.microsoft.com/office/drawing/2014/main" id="{00000000-0008-0000-0800-0000D2370000}"/>
            </a:ext>
          </a:extLst>
        </xdr:cNvPr>
        <xdr:cNvGrpSpPr>
          <a:grpSpLocks/>
        </xdr:cNvGrpSpPr>
      </xdr:nvGrpSpPr>
      <xdr:grpSpPr bwMode="auto">
        <a:xfrm rot="10797528">
          <a:off x="9486900" y="5514975"/>
          <a:ext cx="0" cy="1009650"/>
          <a:chOff x="636" y="6"/>
          <a:chExt cx="25" cy="503"/>
        </a:xfrm>
      </xdr:grpSpPr>
      <xdr:sp macro="" textlink="">
        <xdr:nvSpPr>
          <xdr:cNvPr id="14299" name="Rectangle 79">
            <a:extLst>
              <a:ext uri="{FF2B5EF4-FFF2-40B4-BE49-F238E27FC236}">
                <a16:creationId xmlns:a16="http://schemas.microsoft.com/office/drawing/2014/main" id="{00000000-0008-0000-0800-0000DB37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>
            <a:extLst>
              <a:ext uri="{FF2B5EF4-FFF2-40B4-BE49-F238E27FC236}">
                <a16:creationId xmlns:a16="http://schemas.microsoft.com/office/drawing/2014/main" id="{00000000-0008-0000-0800-0000DC37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58" name="Text Box 94">
          <a:extLst>
            <a:ext uri="{FF2B5EF4-FFF2-40B4-BE49-F238E27FC236}">
              <a16:creationId xmlns:a16="http://schemas.microsoft.com/office/drawing/2014/main" id="{00000000-0008-0000-0800-00005E2C0000}"/>
            </a:ext>
          </a:extLst>
        </xdr:cNvPr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1047750</xdr:colOff>
      <xdr:row>27</xdr:row>
      <xdr:rowOff>38100</xdr:rowOff>
    </xdr:from>
    <xdr:to>
      <xdr:col>19</xdr:col>
      <xdr:colOff>247650</xdr:colOff>
      <xdr:row>30</xdr:row>
      <xdr:rowOff>161926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GrpSpPr/>
      </xdr:nvGrpSpPr>
      <xdr:grpSpPr>
        <a:xfrm>
          <a:off x="9429750" y="5867400"/>
          <a:ext cx="457200" cy="819151"/>
          <a:chOff x="10229850" y="5772150"/>
          <a:chExt cx="457200" cy="600076"/>
        </a:xfrm>
      </xdr:grpSpPr>
      <xdr:sp macro="" textlink="">
        <xdr:nvSpPr>
          <xdr:cNvPr id="83" name="Chevron 82">
            <a:extLst>
              <a:ext uri="{FF2B5EF4-FFF2-40B4-BE49-F238E27FC236}">
                <a16:creationId xmlns:a16="http://schemas.microsoft.com/office/drawing/2014/main" id="{00000000-0008-0000-0800-000053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800-000056000000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2"/>
  <sheetViews>
    <sheetView showGridLines="0" topLeftCell="A4" workbookViewId="0">
      <selection activeCell="AA9" sqref="AA9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205</v>
      </c>
      <c r="C1" s="2"/>
      <c r="D1" s="2"/>
      <c r="E1" s="3">
        <v>2.1</v>
      </c>
      <c r="F1" s="2" t="s">
        <v>218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206</v>
      </c>
      <c r="C2" s="2"/>
      <c r="D2" s="2"/>
      <c r="E2" s="3">
        <v>2.1</v>
      </c>
      <c r="F2" s="2" t="s">
        <v>212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17" t="s">
        <v>278</v>
      </c>
      <c r="T3" s="317"/>
      <c r="U3" s="317"/>
      <c r="V3" s="317"/>
      <c r="W3" s="317"/>
    </row>
    <row r="4" spans="1:24" s="10" customFormat="1" ht="27" customHeight="1" x14ac:dyDescent="0.25">
      <c r="A4" s="305" t="s">
        <v>7</v>
      </c>
      <c r="B4" s="305"/>
      <c r="C4" s="305"/>
      <c r="D4" s="305"/>
      <c r="E4" s="305"/>
      <c r="F4" s="306"/>
      <c r="G4" s="187"/>
      <c r="H4" s="186"/>
      <c r="I4" s="187"/>
      <c r="J4" s="186"/>
      <c r="K4" s="187"/>
      <c r="L4" s="186"/>
      <c r="M4" s="187"/>
      <c r="N4" s="186"/>
      <c r="O4" s="318" t="s">
        <v>143</v>
      </c>
      <c r="P4" s="318"/>
      <c r="Q4" s="187"/>
      <c r="R4" s="186"/>
      <c r="S4" s="319" t="s">
        <v>85</v>
      </c>
      <c r="T4" s="320"/>
      <c r="U4" s="320"/>
      <c r="V4" s="320"/>
      <c r="W4" s="320"/>
      <c r="X4" s="9"/>
    </row>
    <row r="5" spans="1:24" s="10" customFormat="1" ht="18" customHeight="1" x14ac:dyDescent="0.25">
      <c r="A5" s="307"/>
      <c r="B5" s="307"/>
      <c r="C5" s="307"/>
      <c r="D5" s="307"/>
      <c r="E5" s="307"/>
      <c r="F5" s="308"/>
      <c r="G5" s="311" t="s">
        <v>160</v>
      </c>
      <c r="H5" s="312"/>
      <c r="I5" s="311" t="s">
        <v>159</v>
      </c>
      <c r="J5" s="315"/>
      <c r="K5" s="311" t="s">
        <v>139</v>
      </c>
      <c r="L5" s="315"/>
      <c r="M5" s="311" t="s">
        <v>157</v>
      </c>
      <c r="N5" s="315"/>
      <c r="O5" s="311" t="s">
        <v>250</v>
      </c>
      <c r="P5" s="315"/>
      <c r="Q5" s="311" t="s">
        <v>140</v>
      </c>
      <c r="R5" s="315"/>
      <c r="S5" s="321"/>
      <c r="T5" s="322"/>
      <c r="U5" s="322"/>
      <c r="V5" s="322"/>
      <c r="W5" s="322"/>
      <c r="X5" s="9"/>
    </row>
    <row r="6" spans="1:24" s="10" customFormat="1" ht="24" customHeight="1" x14ac:dyDescent="0.25">
      <c r="A6" s="307"/>
      <c r="B6" s="307"/>
      <c r="C6" s="307"/>
      <c r="D6" s="307"/>
      <c r="E6" s="307"/>
      <c r="F6" s="308"/>
      <c r="G6" s="313" t="s">
        <v>138</v>
      </c>
      <c r="H6" s="314"/>
      <c r="I6" s="313" t="s">
        <v>142</v>
      </c>
      <c r="J6" s="316"/>
      <c r="K6" s="314" t="s">
        <v>216</v>
      </c>
      <c r="L6" s="314"/>
      <c r="M6" s="313" t="s">
        <v>215</v>
      </c>
      <c r="N6" s="316"/>
      <c r="O6" s="313" t="s">
        <v>249</v>
      </c>
      <c r="P6" s="316"/>
      <c r="Q6" s="313" t="s">
        <v>217</v>
      </c>
      <c r="R6" s="316"/>
      <c r="S6" s="323"/>
      <c r="T6" s="324"/>
      <c r="U6" s="324"/>
      <c r="V6" s="324"/>
      <c r="W6" s="324"/>
    </row>
    <row r="7" spans="1:24" s="10" customFormat="1" ht="20.25" customHeight="1" x14ac:dyDescent="0.25">
      <c r="A7" s="307"/>
      <c r="B7" s="307"/>
      <c r="C7" s="307"/>
      <c r="D7" s="307"/>
      <c r="E7" s="307"/>
      <c r="F7" s="308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3"/>
      <c r="T7" s="324"/>
      <c r="U7" s="324"/>
      <c r="V7" s="324"/>
      <c r="W7" s="324"/>
    </row>
    <row r="8" spans="1:24" s="10" customFormat="1" ht="19.5" customHeight="1" x14ac:dyDescent="0.25">
      <c r="A8" s="309"/>
      <c r="B8" s="309"/>
      <c r="C8" s="309"/>
      <c r="D8" s="309"/>
      <c r="E8" s="309"/>
      <c r="F8" s="310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25"/>
      <c r="T8" s="326"/>
      <c r="U8" s="326"/>
      <c r="V8" s="326"/>
      <c r="W8" s="326"/>
      <c r="X8" s="9"/>
    </row>
    <row r="9" spans="1:24" s="21" customFormat="1" ht="24" customHeight="1" x14ac:dyDescent="0.25">
      <c r="A9" s="303" t="s">
        <v>121</v>
      </c>
      <c r="B9" s="303"/>
      <c r="C9" s="303"/>
      <c r="D9" s="303"/>
      <c r="E9" s="303"/>
      <c r="F9" s="304"/>
      <c r="G9" s="18"/>
      <c r="H9" s="19"/>
      <c r="I9" s="20"/>
      <c r="J9" s="18"/>
      <c r="K9" s="19"/>
      <c r="M9" s="18"/>
      <c r="O9" s="20"/>
      <c r="P9" s="18"/>
      <c r="Q9" s="19"/>
      <c r="S9" s="302" t="s">
        <v>4</v>
      </c>
      <c r="T9" s="303"/>
      <c r="U9" s="303"/>
      <c r="V9" s="303"/>
      <c r="W9" s="303"/>
      <c r="X9" s="10"/>
    </row>
    <row r="10" spans="1:24" s="21" customFormat="1" ht="21" customHeight="1" x14ac:dyDescent="0.25">
      <c r="A10" s="21" t="s">
        <v>8</v>
      </c>
      <c r="G10" s="18"/>
      <c r="H10" s="19"/>
      <c r="I10" s="20"/>
      <c r="J10" s="18"/>
      <c r="K10" s="19"/>
      <c r="M10" s="18"/>
      <c r="O10" s="20"/>
      <c r="P10" s="18"/>
      <c r="Q10" s="19"/>
      <c r="S10" s="20" t="s">
        <v>81</v>
      </c>
      <c r="T10" s="22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3"/>
      <c r="H11" s="24"/>
      <c r="I11" s="25"/>
      <c r="J11" s="23"/>
      <c r="K11" s="24"/>
      <c r="M11" s="23"/>
      <c r="O11" s="25"/>
      <c r="P11" s="23"/>
      <c r="Q11" s="24"/>
      <c r="S11" s="25"/>
      <c r="T11" s="9" t="s">
        <v>82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3"/>
      <c r="H12" s="24"/>
      <c r="I12" s="25"/>
      <c r="J12" s="23"/>
      <c r="K12" s="24"/>
      <c r="M12" s="23"/>
      <c r="O12" s="25"/>
      <c r="P12" s="23"/>
      <c r="Q12" s="24"/>
      <c r="S12" s="25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3"/>
      <c r="H13" s="24"/>
      <c r="I13" s="25"/>
      <c r="J13" s="23"/>
      <c r="K13" s="24"/>
      <c r="M13" s="23"/>
      <c r="O13" s="25"/>
      <c r="P13" s="23"/>
      <c r="Q13" s="24"/>
      <c r="S13" s="25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153</v>
      </c>
      <c r="G14" s="23"/>
      <c r="H14" s="24"/>
      <c r="I14" s="25"/>
      <c r="J14" s="23"/>
      <c r="K14" s="24"/>
      <c r="M14" s="23"/>
      <c r="O14" s="25"/>
      <c r="P14" s="23"/>
      <c r="Q14" s="24"/>
      <c r="S14" s="25"/>
      <c r="T14" s="9"/>
      <c r="U14" s="9"/>
      <c r="V14" s="9" t="s">
        <v>156</v>
      </c>
      <c r="W14" s="9"/>
      <c r="X14" s="9"/>
    </row>
    <row r="15" spans="1:24" s="10" customFormat="1" ht="19.5" customHeight="1" x14ac:dyDescent="0.25">
      <c r="C15" s="10" t="s">
        <v>12</v>
      </c>
      <c r="G15" s="23"/>
      <c r="H15" s="24"/>
      <c r="I15" s="25"/>
      <c r="J15" s="23"/>
      <c r="K15" s="24"/>
      <c r="M15" s="23"/>
      <c r="O15" s="25"/>
      <c r="P15" s="23"/>
      <c r="Q15" s="24"/>
      <c r="S15" s="25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3"/>
      <c r="H16" s="24"/>
      <c r="I16" s="25"/>
      <c r="J16" s="23"/>
      <c r="K16" s="24"/>
      <c r="M16" s="23"/>
      <c r="O16" s="25"/>
      <c r="P16" s="23"/>
      <c r="Q16" s="24"/>
      <c r="S16" s="25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3"/>
      <c r="H17" s="24"/>
      <c r="I17" s="25"/>
      <c r="J17" s="23"/>
      <c r="K17" s="24"/>
      <c r="M17" s="23"/>
      <c r="O17" s="25"/>
      <c r="P17" s="23"/>
      <c r="Q17" s="24"/>
      <c r="S17" s="25"/>
      <c r="T17" s="9"/>
      <c r="U17" s="9"/>
      <c r="V17" s="9" t="s">
        <v>259</v>
      </c>
      <c r="W17" s="9"/>
      <c r="X17" s="9"/>
    </row>
    <row r="18" spans="1:24" s="10" customFormat="1" ht="19.5" customHeight="1" x14ac:dyDescent="0.25">
      <c r="B18" s="10" t="s">
        <v>58</v>
      </c>
      <c r="G18" s="23"/>
      <c r="H18" s="24"/>
      <c r="I18" s="25"/>
      <c r="J18" s="23"/>
      <c r="K18" s="24"/>
      <c r="M18" s="23"/>
      <c r="O18" s="25"/>
      <c r="P18" s="23"/>
      <c r="Q18" s="24"/>
      <c r="S18" s="25"/>
      <c r="T18" s="9" t="s">
        <v>83</v>
      </c>
      <c r="U18" s="9"/>
      <c r="V18" s="9"/>
      <c r="W18" s="9"/>
      <c r="X18" s="9"/>
    </row>
    <row r="19" spans="1:24" s="21" customFormat="1" ht="19.5" customHeight="1" x14ac:dyDescent="0.25">
      <c r="A19" s="21" t="s">
        <v>122</v>
      </c>
      <c r="G19" s="18"/>
      <c r="H19" s="19"/>
      <c r="I19" s="20"/>
      <c r="J19" s="18"/>
      <c r="K19" s="19"/>
      <c r="M19" s="18"/>
      <c r="O19" s="20"/>
      <c r="P19" s="18"/>
      <c r="Q19" s="19"/>
      <c r="S19" s="20" t="s">
        <v>84</v>
      </c>
      <c r="T19" s="22"/>
      <c r="U19" s="22"/>
      <c r="V19" s="22"/>
      <c r="W19" s="22"/>
      <c r="X19" s="22"/>
    </row>
    <row r="20" spans="1:24" s="10" customFormat="1" ht="19.5" customHeight="1" x14ac:dyDescent="0.25">
      <c r="B20" s="10" t="s">
        <v>15</v>
      </c>
      <c r="G20" s="23"/>
      <c r="H20" s="24"/>
      <c r="I20" s="25"/>
      <c r="J20" s="23"/>
      <c r="K20" s="24"/>
      <c r="M20" s="23"/>
      <c r="O20" s="25"/>
      <c r="P20" s="23"/>
      <c r="Q20" s="24"/>
      <c r="S20" s="25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3"/>
      <c r="H21" s="24"/>
      <c r="I21" s="25"/>
      <c r="J21" s="23"/>
      <c r="K21" s="24"/>
      <c r="M21" s="23"/>
      <c r="O21" s="25"/>
      <c r="P21" s="23"/>
      <c r="Q21" s="24"/>
      <c r="S21" s="25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154</v>
      </c>
      <c r="G22" s="23"/>
      <c r="H22" s="24"/>
      <c r="I22" s="25"/>
      <c r="J22" s="23"/>
      <c r="K22" s="24"/>
      <c r="M22" s="23"/>
      <c r="O22" s="25"/>
      <c r="P22" s="23"/>
      <c r="Q22" s="24"/>
      <c r="S22" s="25"/>
      <c r="T22" s="9" t="s">
        <v>155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3"/>
      <c r="H23" s="24"/>
      <c r="I23" s="25"/>
      <c r="J23" s="23"/>
      <c r="K23" s="24"/>
      <c r="M23" s="23"/>
      <c r="O23" s="25"/>
      <c r="P23" s="23"/>
      <c r="Q23" s="24"/>
      <c r="S23" s="25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6"/>
      <c r="B24" s="26"/>
      <c r="C24" s="26"/>
      <c r="D24" s="26"/>
      <c r="E24" s="26"/>
      <c r="F24" s="26"/>
      <c r="G24" s="27"/>
      <c r="H24" s="28"/>
      <c r="I24" s="27"/>
      <c r="J24" s="28"/>
      <c r="K24" s="27"/>
      <c r="L24" s="26"/>
      <c r="M24" s="29"/>
      <c r="N24" s="27"/>
      <c r="O24" s="27"/>
      <c r="P24" s="28"/>
      <c r="Q24" s="27"/>
      <c r="R24" s="26"/>
      <c r="S24" s="30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31" t="s">
        <v>284</v>
      </c>
      <c r="N26" s="31" t="s">
        <v>280</v>
      </c>
      <c r="X26" s="9"/>
    </row>
    <row r="27" spans="1:24" s="31" customFormat="1" ht="15.75" x14ac:dyDescent="0.25">
      <c r="A27" s="31" t="s">
        <v>211</v>
      </c>
      <c r="E27" s="31" t="s">
        <v>281</v>
      </c>
      <c r="N27" s="31" t="s">
        <v>208</v>
      </c>
      <c r="O27" s="31" t="s">
        <v>279</v>
      </c>
    </row>
    <row r="28" spans="1:24" s="31" customFormat="1" ht="15.75" customHeight="1" x14ac:dyDescent="0.25">
      <c r="D28" s="32" t="s">
        <v>282</v>
      </c>
      <c r="E28" s="31" t="s">
        <v>283</v>
      </c>
      <c r="G28" s="10"/>
      <c r="H28" s="10"/>
      <c r="I28" s="10"/>
      <c r="J28" s="10"/>
      <c r="K28" s="10"/>
      <c r="L28" s="10"/>
      <c r="M28" s="10"/>
      <c r="N28" s="31" t="s">
        <v>209</v>
      </c>
      <c r="O28" s="31" t="s">
        <v>219</v>
      </c>
    </row>
    <row r="29" spans="1:24" s="31" customFormat="1" ht="17.25" customHeight="1" x14ac:dyDescent="0.25"/>
    <row r="30" spans="1:24" s="31" customFormat="1" ht="15.75" customHeight="1" x14ac:dyDescent="0.25"/>
    <row r="31" spans="1:24" s="31" customFormat="1" ht="17.25" customHeight="1" x14ac:dyDescent="0.25"/>
    <row r="32" spans="1:24" s="31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V40"/>
  <sheetViews>
    <sheetView showGridLines="0" zoomScale="98" zoomScaleNormal="98" workbookViewId="0">
      <selection activeCell="E14" sqref="E14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22" s="1" customFormat="1" x14ac:dyDescent="0.3">
      <c r="B1" s="1" t="s">
        <v>353</v>
      </c>
      <c r="C1" s="76"/>
      <c r="D1" s="1" t="s">
        <v>354</v>
      </c>
      <c r="L1" s="203"/>
    </row>
    <row r="2" spans="1:22" s="5" customFormat="1" x14ac:dyDescent="0.3">
      <c r="B2" s="1" t="s">
        <v>206</v>
      </c>
      <c r="C2" s="76">
        <v>2.2000000000000002</v>
      </c>
      <c r="D2" s="1" t="s">
        <v>220</v>
      </c>
      <c r="E2" s="1"/>
      <c r="J2" s="5" t="s">
        <v>289</v>
      </c>
      <c r="O2" s="148"/>
    </row>
    <row r="3" spans="1:22" s="5" customFormat="1" ht="7.5" customHeight="1" x14ac:dyDescent="0.3">
      <c r="C3" s="3"/>
      <c r="O3" s="148"/>
    </row>
    <row r="4" spans="1:22" s="7" customFormat="1" ht="18" customHeight="1" x14ac:dyDescent="0.3">
      <c r="A4" s="345" t="s">
        <v>97</v>
      </c>
      <c r="B4" s="345"/>
      <c r="C4" s="345"/>
      <c r="D4" s="346"/>
      <c r="E4" s="351" t="s">
        <v>158</v>
      </c>
      <c r="F4" s="352"/>
      <c r="G4" s="352"/>
      <c r="H4" s="352"/>
      <c r="I4" s="352"/>
      <c r="J4" s="352"/>
      <c r="K4" s="352"/>
      <c r="L4" s="352"/>
      <c r="M4" s="353"/>
      <c r="N4" s="338" t="s">
        <v>98</v>
      </c>
      <c r="O4" s="339"/>
    </row>
    <row r="5" spans="1:22" s="10" customFormat="1" ht="18.75" customHeight="1" x14ac:dyDescent="0.25">
      <c r="A5" s="347"/>
      <c r="B5" s="347"/>
      <c r="C5" s="347"/>
      <c r="D5" s="348"/>
      <c r="E5" s="354" t="s">
        <v>8</v>
      </c>
      <c r="F5" s="355"/>
      <c r="G5" s="355"/>
      <c r="H5" s="355"/>
      <c r="I5" s="356"/>
      <c r="J5" s="357" t="s">
        <v>122</v>
      </c>
      <c r="K5" s="358"/>
      <c r="L5" s="358"/>
      <c r="M5" s="359"/>
      <c r="N5" s="340"/>
      <c r="O5" s="341"/>
      <c r="P5" s="9"/>
    </row>
    <row r="6" spans="1:22" s="10" customFormat="1" ht="16.5" customHeight="1" x14ac:dyDescent="0.25">
      <c r="A6" s="347"/>
      <c r="B6" s="347"/>
      <c r="C6" s="347"/>
      <c r="D6" s="348"/>
      <c r="E6" s="360" t="s">
        <v>81</v>
      </c>
      <c r="F6" s="361"/>
      <c r="G6" s="361"/>
      <c r="H6" s="361"/>
      <c r="I6" s="362"/>
      <c r="J6" s="360" t="s">
        <v>123</v>
      </c>
      <c r="K6" s="361"/>
      <c r="L6" s="361"/>
      <c r="M6" s="362"/>
      <c r="N6" s="340"/>
      <c r="O6" s="341"/>
      <c r="P6" s="9"/>
    </row>
    <row r="7" spans="1:22" s="10" customFormat="1" ht="17.25" customHeight="1" x14ac:dyDescent="0.25">
      <c r="A7" s="347"/>
      <c r="B7" s="347"/>
      <c r="C7" s="347"/>
      <c r="D7" s="348"/>
      <c r="E7" s="152"/>
      <c r="F7" s="344" t="s">
        <v>124</v>
      </c>
      <c r="G7" s="345"/>
      <c r="H7" s="346"/>
      <c r="I7" s="151" t="s">
        <v>125</v>
      </c>
      <c r="J7" s="108"/>
      <c r="K7" s="108"/>
      <c r="L7" s="150"/>
      <c r="M7" s="108"/>
      <c r="N7" s="340"/>
      <c r="O7" s="341"/>
      <c r="P7" s="9"/>
    </row>
    <row r="8" spans="1:22" s="10" customFormat="1" ht="18.75" customHeight="1" x14ac:dyDescent="0.25">
      <c r="A8" s="347"/>
      <c r="B8" s="347"/>
      <c r="C8" s="347"/>
      <c r="D8" s="348"/>
      <c r="E8" s="133"/>
      <c r="F8" s="335" t="s">
        <v>243</v>
      </c>
      <c r="G8" s="336"/>
      <c r="H8" s="337"/>
      <c r="I8" s="153" t="s">
        <v>126</v>
      </c>
      <c r="J8" s="133"/>
      <c r="K8" s="153" t="s">
        <v>127</v>
      </c>
      <c r="L8" s="107"/>
      <c r="M8" s="153"/>
      <c r="N8" s="340"/>
      <c r="O8" s="341"/>
      <c r="P8" s="9"/>
      <c r="V8" s="10">
        <f ca="1">V8:W8</f>
        <v>0</v>
      </c>
    </row>
    <row r="9" spans="1:22" s="10" customFormat="1" ht="16.5" customHeight="1" x14ac:dyDescent="0.25">
      <c r="A9" s="347"/>
      <c r="B9" s="347"/>
      <c r="C9" s="347"/>
      <c r="D9" s="348"/>
      <c r="E9" s="184" t="s">
        <v>1</v>
      </c>
      <c r="F9" s="154" t="s">
        <v>1</v>
      </c>
      <c r="G9" s="153" t="s">
        <v>130</v>
      </c>
      <c r="H9" s="153" t="s">
        <v>131</v>
      </c>
      <c r="I9" s="153" t="s">
        <v>132</v>
      </c>
      <c r="J9" s="184" t="s">
        <v>1</v>
      </c>
      <c r="K9" s="153" t="s">
        <v>133</v>
      </c>
      <c r="L9" s="185" t="s">
        <v>128</v>
      </c>
      <c r="M9" s="153" t="s">
        <v>129</v>
      </c>
      <c r="N9" s="340"/>
      <c r="O9" s="341"/>
      <c r="P9" s="9"/>
    </row>
    <row r="10" spans="1:22" s="10" customFormat="1" ht="16.5" customHeight="1" x14ac:dyDescent="0.25">
      <c r="A10" s="349"/>
      <c r="B10" s="349"/>
      <c r="C10" s="349"/>
      <c r="D10" s="350"/>
      <c r="E10" s="112" t="s">
        <v>4</v>
      </c>
      <c r="F10" s="47" t="s">
        <v>4</v>
      </c>
      <c r="G10" s="47" t="s">
        <v>135</v>
      </c>
      <c r="H10" s="47" t="s">
        <v>136</v>
      </c>
      <c r="I10" s="47" t="s">
        <v>244</v>
      </c>
      <c r="J10" s="112" t="s">
        <v>4</v>
      </c>
      <c r="K10" s="47" t="s">
        <v>137</v>
      </c>
      <c r="L10" s="112" t="s">
        <v>134</v>
      </c>
      <c r="M10" s="112" t="s">
        <v>56</v>
      </c>
      <c r="N10" s="342"/>
      <c r="O10" s="343"/>
      <c r="P10" s="9"/>
    </row>
    <row r="11" spans="1:22" s="9" customFormat="1" ht="5.25" customHeight="1" x14ac:dyDescent="0.25">
      <c r="A11" s="128"/>
      <c r="B11" s="128"/>
      <c r="C11" s="128"/>
      <c r="D11" s="128"/>
      <c r="E11" s="119"/>
      <c r="F11" s="133"/>
      <c r="G11" s="133"/>
      <c r="H11" s="133"/>
      <c r="I11" s="43"/>
      <c r="J11" s="44"/>
      <c r="K11" s="44"/>
      <c r="L11" s="44"/>
      <c r="M11" s="133"/>
      <c r="N11" s="155"/>
      <c r="O11" s="104"/>
    </row>
    <row r="12" spans="1:22" s="21" customFormat="1" ht="15.75" customHeight="1" x14ac:dyDescent="0.25">
      <c r="A12" s="329">
        <v>2559</v>
      </c>
      <c r="B12" s="330"/>
      <c r="C12" s="330"/>
      <c r="D12" s="330"/>
      <c r="E12" s="116"/>
      <c r="F12" s="115"/>
      <c r="G12" s="115"/>
      <c r="H12" s="115"/>
      <c r="I12" s="125"/>
      <c r="J12" s="116"/>
      <c r="K12" s="116"/>
      <c r="L12" s="116"/>
      <c r="M12" s="115"/>
      <c r="N12" s="327" t="s">
        <v>245</v>
      </c>
      <c r="O12" s="328"/>
      <c r="P12" s="10"/>
    </row>
    <row r="13" spans="1:22" s="21" customFormat="1" ht="17.25" customHeight="1" x14ac:dyDescent="0.25">
      <c r="A13" s="329" t="s">
        <v>99</v>
      </c>
      <c r="B13" s="330"/>
      <c r="C13" s="330"/>
      <c r="D13" s="330"/>
      <c r="E13" s="204">
        <v>643568</v>
      </c>
      <c r="F13" s="204">
        <v>642008</v>
      </c>
      <c r="G13" s="204">
        <v>639599</v>
      </c>
      <c r="H13" s="292">
        <v>2409</v>
      </c>
      <c r="I13" s="292">
        <v>1560</v>
      </c>
      <c r="J13" s="204">
        <v>312820</v>
      </c>
      <c r="K13" s="204">
        <v>87646</v>
      </c>
      <c r="L13" s="204">
        <v>79587</v>
      </c>
      <c r="M13" s="204">
        <v>145587</v>
      </c>
      <c r="N13" s="118"/>
      <c r="O13" s="91" t="s">
        <v>100</v>
      </c>
      <c r="P13" s="10"/>
    </row>
    <row r="14" spans="1:22" s="21" customFormat="1" ht="17.25" customHeight="1" x14ac:dyDescent="0.25">
      <c r="A14" s="329" t="s">
        <v>104</v>
      </c>
      <c r="B14" s="330"/>
      <c r="C14" s="330"/>
      <c r="D14" s="330"/>
      <c r="E14" s="204">
        <v>650062</v>
      </c>
      <c r="F14" s="204">
        <v>650062</v>
      </c>
      <c r="G14" s="204">
        <v>649101</v>
      </c>
      <c r="H14" s="292">
        <v>961</v>
      </c>
      <c r="I14" s="292" t="s">
        <v>288</v>
      </c>
      <c r="J14" s="204">
        <v>306387</v>
      </c>
      <c r="K14" s="204">
        <v>93796</v>
      </c>
      <c r="L14" s="204">
        <v>78111</v>
      </c>
      <c r="M14" s="204">
        <v>134480</v>
      </c>
      <c r="N14" s="118"/>
      <c r="O14" s="91" t="s">
        <v>101</v>
      </c>
      <c r="P14" s="9"/>
    </row>
    <row r="15" spans="1:22" s="10" customFormat="1" ht="17.25" customHeight="1" x14ac:dyDescent="0.25">
      <c r="A15" s="329" t="s">
        <v>105</v>
      </c>
      <c r="B15" s="330"/>
      <c r="C15" s="330"/>
      <c r="D15" s="330"/>
      <c r="E15" s="204">
        <v>659954</v>
      </c>
      <c r="F15" s="204">
        <v>659563</v>
      </c>
      <c r="G15" s="204">
        <v>659563</v>
      </c>
      <c r="H15" s="292" t="s">
        <v>288</v>
      </c>
      <c r="I15" s="292">
        <v>391</v>
      </c>
      <c r="J15" s="204">
        <v>296447</v>
      </c>
      <c r="K15" s="204">
        <v>86340</v>
      </c>
      <c r="L15" s="204">
        <v>73168</v>
      </c>
      <c r="M15" s="204">
        <v>136939</v>
      </c>
      <c r="N15" s="118"/>
      <c r="O15" s="91" t="s">
        <v>102</v>
      </c>
      <c r="P15" s="9"/>
    </row>
    <row r="16" spans="1:22" s="10" customFormat="1" ht="17.25" customHeight="1" x14ac:dyDescent="0.25">
      <c r="A16" s="329" t="s">
        <v>106</v>
      </c>
      <c r="B16" s="330"/>
      <c r="C16" s="330"/>
      <c r="D16" s="330"/>
      <c r="E16" s="204">
        <v>637211</v>
      </c>
      <c r="F16" s="204">
        <v>637211</v>
      </c>
      <c r="G16" s="204">
        <v>637211</v>
      </c>
      <c r="H16" s="292" t="s">
        <v>288</v>
      </c>
      <c r="I16" s="292" t="s">
        <v>288</v>
      </c>
      <c r="J16" s="204">
        <v>319031</v>
      </c>
      <c r="K16" s="204">
        <v>102277</v>
      </c>
      <c r="L16" s="204">
        <v>74791</v>
      </c>
      <c r="M16" s="204">
        <v>141963</v>
      </c>
      <c r="N16" s="118"/>
      <c r="O16" s="91" t="s">
        <v>103</v>
      </c>
      <c r="P16" s="9"/>
    </row>
    <row r="17" spans="1:16" s="10" customFormat="1" ht="6" customHeight="1" x14ac:dyDescent="0.25">
      <c r="A17" s="333"/>
      <c r="B17" s="333"/>
      <c r="C17" s="333"/>
      <c r="D17" s="334"/>
      <c r="E17" s="293"/>
      <c r="F17" s="294"/>
      <c r="G17" s="246"/>
      <c r="H17" s="295"/>
      <c r="I17" s="292"/>
      <c r="J17" s="293"/>
      <c r="K17" s="293"/>
      <c r="L17" s="293"/>
      <c r="M17" s="246"/>
      <c r="N17" s="118"/>
      <c r="O17" s="91"/>
      <c r="P17" s="9"/>
    </row>
    <row r="18" spans="1:16" s="10" customFormat="1" ht="15.75" customHeight="1" x14ac:dyDescent="0.25">
      <c r="A18" s="329">
        <v>2560</v>
      </c>
      <c r="B18" s="330"/>
      <c r="C18" s="330"/>
      <c r="D18" s="330"/>
      <c r="E18" s="293"/>
      <c r="F18" s="294"/>
      <c r="G18" s="246"/>
      <c r="H18" s="295"/>
      <c r="I18" s="292"/>
      <c r="J18" s="293"/>
      <c r="K18" s="293"/>
      <c r="L18" s="293"/>
      <c r="M18" s="246"/>
      <c r="N18" s="327" t="s">
        <v>247</v>
      </c>
      <c r="O18" s="328"/>
      <c r="P18" s="9"/>
    </row>
    <row r="19" spans="1:16" s="10" customFormat="1" ht="17.25" customHeight="1" x14ac:dyDescent="0.25">
      <c r="A19" s="329" t="s">
        <v>107</v>
      </c>
      <c r="B19" s="330"/>
      <c r="C19" s="330"/>
      <c r="D19" s="330"/>
      <c r="E19" s="204">
        <v>639452</v>
      </c>
      <c r="F19" s="204">
        <v>637093</v>
      </c>
      <c r="G19" s="204">
        <v>633261</v>
      </c>
      <c r="H19" s="292">
        <v>3832</v>
      </c>
      <c r="I19" s="292">
        <v>2359</v>
      </c>
      <c r="J19" s="204">
        <v>316631</v>
      </c>
      <c r="K19" s="204">
        <v>92760</v>
      </c>
      <c r="L19" s="204">
        <v>77815</v>
      </c>
      <c r="M19" s="204">
        <v>146056</v>
      </c>
      <c r="N19" s="118"/>
      <c r="O19" s="91" t="s">
        <v>100</v>
      </c>
      <c r="P19" s="9"/>
    </row>
    <row r="20" spans="1:16" s="10" customFormat="1" ht="17.25" customHeight="1" x14ac:dyDescent="0.25">
      <c r="A20" s="329" t="s">
        <v>104</v>
      </c>
      <c r="B20" s="330"/>
      <c r="C20" s="330"/>
      <c r="D20" s="330"/>
      <c r="E20" s="293">
        <v>655947</v>
      </c>
      <c r="F20" s="246">
        <v>655947</v>
      </c>
      <c r="G20" s="204">
        <v>654474</v>
      </c>
      <c r="H20" s="296">
        <v>1473</v>
      </c>
      <c r="I20" s="292" t="s">
        <v>288</v>
      </c>
      <c r="J20" s="293">
        <v>300088</v>
      </c>
      <c r="K20" s="293">
        <v>94702</v>
      </c>
      <c r="L20" s="293">
        <v>71452</v>
      </c>
      <c r="M20" s="246">
        <v>133934</v>
      </c>
      <c r="N20" s="118"/>
      <c r="O20" s="91" t="s">
        <v>101</v>
      </c>
      <c r="P20" s="9"/>
    </row>
    <row r="21" spans="1:16" s="10" customFormat="1" ht="17.25" customHeight="1" x14ac:dyDescent="0.25">
      <c r="A21" s="156" t="s">
        <v>105</v>
      </c>
      <c r="B21" s="156"/>
      <c r="C21" s="156"/>
      <c r="D21" s="157"/>
      <c r="E21" s="293">
        <v>639851</v>
      </c>
      <c r="F21" s="246">
        <v>639851</v>
      </c>
      <c r="G21" s="204">
        <v>637222</v>
      </c>
      <c r="H21" s="296">
        <v>2194</v>
      </c>
      <c r="I21" s="292">
        <v>435</v>
      </c>
      <c r="J21" s="294">
        <v>316042</v>
      </c>
      <c r="K21" s="204">
        <v>91437</v>
      </c>
      <c r="L21" s="293">
        <v>71783</v>
      </c>
      <c r="M21" s="246">
        <v>152822</v>
      </c>
      <c r="N21" s="118"/>
      <c r="O21" s="91" t="s">
        <v>102</v>
      </c>
      <c r="P21" s="9"/>
    </row>
    <row r="22" spans="1:16" s="10" customFormat="1" ht="17.25" customHeight="1" x14ac:dyDescent="0.25">
      <c r="A22" s="156" t="s">
        <v>106</v>
      </c>
      <c r="B22" s="156"/>
      <c r="C22" s="156"/>
      <c r="D22" s="156"/>
      <c r="E22" s="204">
        <v>624225</v>
      </c>
      <c r="F22" s="294">
        <v>624225</v>
      </c>
      <c r="G22" s="204">
        <v>621681</v>
      </c>
      <c r="H22" s="296">
        <v>1178</v>
      </c>
      <c r="I22" s="292">
        <v>1366</v>
      </c>
      <c r="J22" s="294">
        <v>331405</v>
      </c>
      <c r="K22" s="204">
        <v>93309</v>
      </c>
      <c r="L22" s="294">
        <v>70365</v>
      </c>
      <c r="M22" s="204">
        <v>167731</v>
      </c>
      <c r="N22" s="91"/>
      <c r="O22" s="91" t="s">
        <v>103</v>
      </c>
      <c r="P22" s="9"/>
    </row>
    <row r="23" spans="1:16" s="10" customFormat="1" ht="6" customHeight="1" x14ac:dyDescent="0.25">
      <c r="A23" s="149"/>
      <c r="B23" s="149"/>
      <c r="C23" s="110"/>
      <c r="D23" s="228"/>
      <c r="E23" s="204"/>
      <c r="F23" s="294"/>
      <c r="G23" s="204"/>
      <c r="H23" s="296"/>
      <c r="I23" s="292"/>
      <c r="J23" s="294"/>
      <c r="K23" s="204"/>
      <c r="L23" s="294"/>
      <c r="M23" s="204"/>
      <c r="N23" s="91"/>
      <c r="O23" s="91"/>
      <c r="P23" s="9"/>
    </row>
    <row r="24" spans="1:16" s="10" customFormat="1" ht="15.75" customHeight="1" x14ac:dyDescent="0.25">
      <c r="A24" s="329">
        <v>2561</v>
      </c>
      <c r="B24" s="330"/>
      <c r="C24" s="330"/>
      <c r="D24" s="332"/>
      <c r="E24" s="204"/>
      <c r="F24" s="294"/>
      <c r="G24" s="204"/>
      <c r="H24" s="296"/>
      <c r="I24" s="292"/>
      <c r="J24" s="294"/>
      <c r="K24" s="204"/>
      <c r="L24" s="294"/>
      <c r="M24" s="204"/>
      <c r="N24" s="331" t="s">
        <v>251</v>
      </c>
      <c r="O24" s="328"/>
      <c r="P24" s="9"/>
    </row>
    <row r="25" spans="1:16" s="21" customFormat="1" ht="17.25" customHeight="1" x14ac:dyDescent="0.25">
      <c r="A25" s="329" t="s">
        <v>107</v>
      </c>
      <c r="B25" s="330"/>
      <c r="C25" s="330"/>
      <c r="D25" s="332"/>
      <c r="E25" s="204">
        <v>640996</v>
      </c>
      <c r="F25" s="294">
        <v>640966</v>
      </c>
      <c r="G25" s="204">
        <v>635019</v>
      </c>
      <c r="H25" s="296">
        <v>5441</v>
      </c>
      <c r="I25" s="292">
        <v>506</v>
      </c>
      <c r="J25" s="294">
        <v>314516</v>
      </c>
      <c r="K25" s="204">
        <v>86506</v>
      </c>
      <c r="L25" s="294">
        <v>79478</v>
      </c>
      <c r="M25" s="204">
        <v>148532</v>
      </c>
      <c r="N25" s="91"/>
      <c r="O25" s="91" t="s">
        <v>100</v>
      </c>
      <c r="P25" s="10"/>
    </row>
    <row r="26" spans="1:16" s="21" customFormat="1" ht="17.25" customHeight="1" x14ac:dyDescent="0.25">
      <c r="A26" s="329" t="s">
        <v>104</v>
      </c>
      <c r="B26" s="330"/>
      <c r="C26" s="330"/>
      <c r="D26" s="332"/>
      <c r="E26" s="204">
        <v>629297</v>
      </c>
      <c r="F26" s="294">
        <v>628947</v>
      </c>
      <c r="G26" s="204">
        <v>626950</v>
      </c>
      <c r="H26" s="296">
        <v>2797</v>
      </c>
      <c r="I26" s="292">
        <v>350</v>
      </c>
      <c r="J26" s="294">
        <v>326086</v>
      </c>
      <c r="K26" s="204">
        <v>91746</v>
      </c>
      <c r="L26" s="294">
        <v>71586</v>
      </c>
      <c r="M26" s="204">
        <v>162754</v>
      </c>
      <c r="N26" s="91"/>
      <c r="O26" s="91" t="s">
        <v>101</v>
      </c>
      <c r="P26" s="10"/>
    </row>
    <row r="27" spans="1:16" s="21" customFormat="1" ht="17.25" customHeight="1" x14ac:dyDescent="0.25">
      <c r="A27" s="156" t="s">
        <v>105</v>
      </c>
      <c r="B27" s="156"/>
      <c r="C27" s="156"/>
      <c r="D27" s="157"/>
      <c r="E27" s="204">
        <v>640032</v>
      </c>
      <c r="F27" s="294">
        <v>640032</v>
      </c>
      <c r="G27" s="204">
        <v>638041</v>
      </c>
      <c r="H27" s="296">
        <v>1991</v>
      </c>
      <c r="I27" s="292" t="s">
        <v>288</v>
      </c>
      <c r="J27" s="294">
        <v>315190</v>
      </c>
      <c r="K27" s="204">
        <v>81983</v>
      </c>
      <c r="L27" s="294">
        <v>73858</v>
      </c>
      <c r="M27" s="204">
        <v>159349</v>
      </c>
      <c r="N27" s="91"/>
      <c r="O27" s="91" t="s">
        <v>102</v>
      </c>
      <c r="P27" s="10"/>
    </row>
    <row r="28" spans="1:16" s="10" customFormat="1" ht="17.25" customHeight="1" x14ac:dyDescent="0.25">
      <c r="A28" s="156" t="s">
        <v>106</v>
      </c>
      <c r="B28" s="156"/>
      <c r="C28" s="156"/>
      <c r="D28" s="157"/>
      <c r="E28" s="204">
        <v>636838</v>
      </c>
      <c r="F28" s="294">
        <v>636838</v>
      </c>
      <c r="G28" s="204">
        <v>634069</v>
      </c>
      <c r="H28" s="296">
        <v>2762</v>
      </c>
      <c r="I28" s="292" t="s">
        <v>288</v>
      </c>
      <c r="J28" s="294">
        <v>317856</v>
      </c>
      <c r="K28" s="204">
        <v>86052</v>
      </c>
      <c r="L28" s="294">
        <v>70095</v>
      </c>
      <c r="M28" s="204">
        <v>161709</v>
      </c>
      <c r="N28" s="118"/>
      <c r="O28" s="91" t="s">
        <v>103</v>
      </c>
      <c r="P28" s="9"/>
    </row>
    <row r="29" spans="1:16" s="21" customFormat="1" ht="16.5" customHeight="1" x14ac:dyDescent="0.25">
      <c r="A29" s="328">
        <v>2562</v>
      </c>
      <c r="B29" s="328"/>
      <c r="C29" s="328"/>
      <c r="D29" s="329"/>
      <c r="E29" s="125"/>
      <c r="F29" s="115"/>
      <c r="G29" s="115"/>
      <c r="H29" s="254"/>
      <c r="I29" s="253"/>
      <c r="J29" s="116"/>
      <c r="K29" s="116"/>
      <c r="L29" s="116"/>
      <c r="M29" s="115"/>
      <c r="N29" s="327" t="s">
        <v>275</v>
      </c>
      <c r="O29" s="328"/>
      <c r="P29" s="10"/>
    </row>
    <row r="30" spans="1:16" s="10" customFormat="1" ht="17.25" customHeight="1" x14ac:dyDescent="0.25">
      <c r="A30" s="158" t="s">
        <v>107</v>
      </c>
      <c r="B30" s="158"/>
      <c r="C30" s="158"/>
      <c r="D30" s="159"/>
      <c r="E30" s="297">
        <v>636218</v>
      </c>
      <c r="F30" s="298">
        <v>633501</v>
      </c>
      <c r="G30" s="297">
        <v>627027</v>
      </c>
      <c r="H30" s="299">
        <v>6474</v>
      </c>
      <c r="I30" s="300">
        <v>2717</v>
      </c>
      <c r="J30" s="298">
        <v>318125</v>
      </c>
      <c r="K30" s="297">
        <v>69677</v>
      </c>
      <c r="L30" s="298">
        <v>84198</v>
      </c>
      <c r="M30" s="297">
        <v>164250</v>
      </c>
      <c r="N30" s="122"/>
      <c r="O30" s="101" t="s">
        <v>100</v>
      </c>
      <c r="P30" s="9"/>
    </row>
    <row r="31" spans="1:16" s="10" customFormat="1" ht="3.75" customHeight="1" x14ac:dyDescent="0.25">
      <c r="A31" s="156"/>
      <c r="B31" s="156"/>
      <c r="C31" s="156"/>
      <c r="D31" s="156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"/>
    </row>
    <row r="32" spans="1:16" s="31" customFormat="1" ht="15" customHeight="1" x14ac:dyDescent="0.25">
      <c r="A32" s="103" t="s">
        <v>290</v>
      </c>
      <c r="D32" s="103"/>
      <c r="F32" s="139"/>
      <c r="G32" s="139"/>
      <c r="H32" s="103"/>
      <c r="J32" s="103" t="s">
        <v>291</v>
      </c>
    </row>
    <row r="33" spans="1:12" x14ac:dyDescent="0.3">
      <c r="A33" s="31"/>
      <c r="C33" s="31"/>
      <c r="D33" s="31"/>
      <c r="E33" s="31"/>
    </row>
    <row r="40" spans="1:12" x14ac:dyDescent="0.3">
      <c r="L40" s="198"/>
    </row>
  </sheetData>
  <mergeCells count="26"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Z26"/>
  <sheetViews>
    <sheetView showGridLines="0" zoomScale="112" zoomScaleNormal="112" workbookViewId="0">
      <selection activeCell="S1" sqref="S1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5" style="8" customWidth="1"/>
    <col min="6" max="6" width="7" style="8" customWidth="1"/>
    <col min="7" max="7" width="7.85546875" style="8" customWidth="1"/>
    <col min="8" max="8" width="8.28515625" style="8" customWidth="1"/>
    <col min="9" max="9" width="6.85546875" style="8" customWidth="1"/>
    <col min="10" max="10" width="6.5703125" style="8" customWidth="1"/>
    <col min="11" max="11" width="6.42578125" style="8" customWidth="1"/>
    <col min="12" max="13" width="6.28515625" style="8" customWidth="1"/>
    <col min="14" max="14" width="6.42578125" style="8" customWidth="1"/>
    <col min="15" max="16" width="6" style="8" customWidth="1"/>
    <col min="17" max="17" width="6.5703125" style="8" customWidth="1"/>
    <col min="18" max="20" width="6.7109375" style="8" bestFit="1" customWidth="1"/>
    <col min="21" max="21" width="0.7109375" style="8" customWidth="1"/>
    <col min="22" max="22" width="27.7109375" style="8" bestFit="1" customWidth="1"/>
    <col min="23" max="23" width="0.85546875" style="8" customWidth="1"/>
    <col min="24" max="24" width="5.7109375" style="8" customWidth="1"/>
    <col min="25" max="25" width="1.85546875" style="8" customWidth="1"/>
    <col min="26" max="26" width="5.28515625" style="8" customWidth="1"/>
    <col min="27" max="27" width="4.140625" style="8" customWidth="1"/>
    <col min="28" max="16384" width="9.140625" style="8"/>
  </cols>
  <sheetData>
    <row r="1" spans="1:26" s="1" customFormat="1" x14ac:dyDescent="0.3">
      <c r="B1" s="1" t="s">
        <v>0</v>
      </c>
      <c r="D1" s="3">
        <v>2.2999999999999998</v>
      </c>
      <c r="E1" s="1" t="s">
        <v>292</v>
      </c>
      <c r="S1" s="301"/>
    </row>
    <row r="2" spans="1:26" s="5" customFormat="1" x14ac:dyDescent="0.3">
      <c r="B2" s="1" t="s">
        <v>206</v>
      </c>
      <c r="C2" s="1"/>
      <c r="D2" s="3">
        <v>2.2999999999999998</v>
      </c>
      <c r="E2" s="1" t="s">
        <v>293</v>
      </c>
    </row>
    <row r="3" spans="1:26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32"/>
    </row>
    <row r="4" spans="1:26" ht="21.75" customHeight="1" x14ac:dyDescent="0.3">
      <c r="A4" s="355" t="s">
        <v>23</v>
      </c>
      <c r="B4" s="355"/>
      <c r="C4" s="355"/>
      <c r="D4" s="355"/>
      <c r="E4" s="356"/>
      <c r="F4" s="369" t="s">
        <v>252</v>
      </c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1"/>
      <c r="R4" s="369" t="s">
        <v>276</v>
      </c>
      <c r="S4" s="370"/>
      <c r="T4" s="371"/>
      <c r="U4" s="354" t="s">
        <v>22</v>
      </c>
      <c r="V4" s="355"/>
    </row>
    <row r="5" spans="1:26" s="10" customFormat="1" ht="15.75" customHeight="1" x14ac:dyDescent="0.25">
      <c r="A5" s="377"/>
      <c r="B5" s="377"/>
      <c r="C5" s="377"/>
      <c r="D5" s="377"/>
      <c r="E5" s="379"/>
      <c r="F5" s="363" t="s">
        <v>93</v>
      </c>
      <c r="G5" s="364"/>
      <c r="H5" s="365"/>
      <c r="I5" s="363" t="s">
        <v>94</v>
      </c>
      <c r="J5" s="364"/>
      <c r="K5" s="365"/>
      <c r="L5" s="363" t="s">
        <v>95</v>
      </c>
      <c r="M5" s="364"/>
      <c r="N5" s="365"/>
      <c r="O5" s="363" t="s">
        <v>92</v>
      </c>
      <c r="P5" s="364"/>
      <c r="Q5" s="365"/>
      <c r="R5" s="363" t="s">
        <v>93</v>
      </c>
      <c r="S5" s="374"/>
      <c r="T5" s="375"/>
      <c r="U5" s="376"/>
      <c r="V5" s="377"/>
      <c r="W5" s="91"/>
      <c r="X5" s="91"/>
      <c r="Y5" s="91"/>
      <c r="Z5" s="9"/>
    </row>
    <row r="6" spans="1:26" s="10" customFormat="1" ht="18" customHeight="1" x14ac:dyDescent="0.25">
      <c r="A6" s="377"/>
      <c r="B6" s="377"/>
      <c r="C6" s="377"/>
      <c r="D6" s="377"/>
      <c r="E6" s="379"/>
      <c r="F6" s="366" t="s">
        <v>88</v>
      </c>
      <c r="G6" s="367"/>
      <c r="H6" s="368"/>
      <c r="I6" s="366" t="s">
        <v>89</v>
      </c>
      <c r="J6" s="367"/>
      <c r="K6" s="368"/>
      <c r="L6" s="366" t="s">
        <v>90</v>
      </c>
      <c r="M6" s="367"/>
      <c r="N6" s="368"/>
      <c r="O6" s="366" t="s">
        <v>91</v>
      </c>
      <c r="P6" s="367"/>
      <c r="Q6" s="368"/>
      <c r="R6" s="366" t="s">
        <v>88</v>
      </c>
      <c r="S6" s="367"/>
      <c r="T6" s="368"/>
      <c r="U6" s="376"/>
      <c r="V6" s="377"/>
      <c r="W6" s="147"/>
      <c r="X6" s="147"/>
      <c r="Y6" s="147"/>
    </row>
    <row r="7" spans="1:26" s="10" customFormat="1" ht="18.75" customHeight="1" x14ac:dyDescent="0.25">
      <c r="A7" s="377"/>
      <c r="B7" s="377"/>
      <c r="C7" s="377"/>
      <c r="D7" s="377"/>
      <c r="E7" s="379"/>
      <c r="F7" s="188" t="s">
        <v>1</v>
      </c>
      <c r="G7" s="189" t="s">
        <v>2</v>
      </c>
      <c r="H7" s="190" t="s">
        <v>3</v>
      </c>
      <c r="I7" s="188" t="s">
        <v>1</v>
      </c>
      <c r="J7" s="189" t="s">
        <v>2</v>
      </c>
      <c r="K7" s="190" t="s">
        <v>3</v>
      </c>
      <c r="L7" s="188" t="s">
        <v>1</v>
      </c>
      <c r="M7" s="189" t="s">
        <v>2</v>
      </c>
      <c r="N7" s="190" t="s">
        <v>3</v>
      </c>
      <c r="O7" s="188" t="s">
        <v>1</v>
      </c>
      <c r="P7" s="189" t="s">
        <v>2</v>
      </c>
      <c r="Q7" s="190" t="s">
        <v>3</v>
      </c>
      <c r="R7" s="188" t="s">
        <v>1</v>
      </c>
      <c r="S7" s="189" t="s">
        <v>2</v>
      </c>
      <c r="T7" s="190" t="s">
        <v>3</v>
      </c>
      <c r="U7" s="376"/>
      <c r="V7" s="377"/>
      <c r="W7" s="147"/>
      <c r="X7" s="147"/>
      <c r="Y7" s="147"/>
    </row>
    <row r="8" spans="1:26" s="10" customFormat="1" ht="18.75" customHeight="1" x14ac:dyDescent="0.25">
      <c r="A8" s="361"/>
      <c r="B8" s="361"/>
      <c r="C8" s="361"/>
      <c r="D8" s="361"/>
      <c r="E8" s="362"/>
      <c r="F8" s="191" t="s">
        <v>4</v>
      </c>
      <c r="G8" s="192" t="s">
        <v>5</v>
      </c>
      <c r="H8" s="193" t="s">
        <v>6</v>
      </c>
      <c r="I8" s="191" t="s">
        <v>4</v>
      </c>
      <c r="J8" s="192" t="s">
        <v>5</v>
      </c>
      <c r="K8" s="193" t="s">
        <v>6</v>
      </c>
      <c r="L8" s="191" t="s">
        <v>4</v>
      </c>
      <c r="M8" s="192" t="s">
        <v>5</v>
      </c>
      <c r="N8" s="193" t="s">
        <v>6</v>
      </c>
      <c r="O8" s="191" t="s">
        <v>4</v>
      </c>
      <c r="P8" s="192" t="s">
        <v>5</v>
      </c>
      <c r="Q8" s="193" t="s">
        <v>6</v>
      </c>
      <c r="R8" s="191" t="s">
        <v>4</v>
      </c>
      <c r="S8" s="192" t="s">
        <v>5</v>
      </c>
      <c r="T8" s="193" t="s">
        <v>6</v>
      </c>
      <c r="U8" s="360"/>
      <c r="V8" s="361"/>
      <c r="W8" s="91"/>
      <c r="X8" s="91"/>
      <c r="Y8" s="91"/>
      <c r="Z8" s="9"/>
    </row>
    <row r="9" spans="1:26" s="21" customFormat="1" ht="25.5" customHeight="1" x14ac:dyDescent="0.3">
      <c r="A9" s="373" t="s">
        <v>121</v>
      </c>
      <c r="B9" s="373"/>
      <c r="C9" s="373"/>
      <c r="D9" s="373"/>
      <c r="E9" s="378"/>
      <c r="F9" s="200">
        <v>635019</v>
      </c>
      <c r="G9" s="200">
        <v>355095</v>
      </c>
      <c r="H9" s="199">
        <v>279924</v>
      </c>
      <c r="I9" s="232">
        <v>626150</v>
      </c>
      <c r="J9" s="233">
        <v>353455</v>
      </c>
      <c r="K9" s="240">
        <v>272695</v>
      </c>
      <c r="L9" s="233">
        <v>638041</v>
      </c>
      <c r="M9" s="242">
        <v>357835</v>
      </c>
      <c r="N9" s="242">
        <v>280206</v>
      </c>
      <c r="O9" s="233">
        <v>634069</v>
      </c>
      <c r="P9" s="233">
        <v>358664</v>
      </c>
      <c r="Q9" s="233">
        <v>275405</v>
      </c>
      <c r="R9" s="273">
        <v>627027</v>
      </c>
      <c r="S9" s="273">
        <v>336656</v>
      </c>
      <c r="T9" s="269">
        <v>290371</v>
      </c>
      <c r="U9" s="372" t="s">
        <v>4</v>
      </c>
      <c r="V9" s="373"/>
      <c r="W9" s="7"/>
      <c r="X9" s="7"/>
      <c r="Y9" s="8"/>
    </row>
    <row r="10" spans="1:26" s="31" customFormat="1" ht="21.75" customHeight="1" x14ac:dyDescent="0.25">
      <c r="F10" s="202"/>
      <c r="G10" s="202"/>
      <c r="H10" s="201"/>
      <c r="I10" s="234"/>
      <c r="J10" s="235"/>
      <c r="K10" s="241"/>
      <c r="L10" s="235"/>
      <c r="M10" s="243"/>
      <c r="N10" s="243"/>
      <c r="O10" s="235"/>
      <c r="P10" s="235"/>
      <c r="Q10" s="235"/>
      <c r="R10" s="274"/>
      <c r="S10" s="274"/>
      <c r="T10" s="275"/>
      <c r="V10" s="31" t="s">
        <v>260</v>
      </c>
    </row>
    <row r="11" spans="1:26" s="31" customFormat="1" ht="21.75" customHeight="1" x14ac:dyDescent="0.25">
      <c r="A11" s="31" t="s">
        <v>223</v>
      </c>
      <c r="F11" s="202">
        <v>10523</v>
      </c>
      <c r="G11" s="202">
        <v>7939</v>
      </c>
      <c r="H11" s="201">
        <v>2584</v>
      </c>
      <c r="I11" s="234">
        <v>17100</v>
      </c>
      <c r="J11" s="235">
        <v>11187</v>
      </c>
      <c r="K11" s="241">
        <v>5913</v>
      </c>
      <c r="L11" s="235">
        <v>13609</v>
      </c>
      <c r="M11" s="243">
        <v>10302</v>
      </c>
      <c r="N11" s="243">
        <v>3307</v>
      </c>
      <c r="O11" s="235">
        <v>15811</v>
      </c>
      <c r="P11" s="235">
        <v>12929</v>
      </c>
      <c r="Q11" s="235">
        <v>2882</v>
      </c>
      <c r="R11" s="274">
        <v>16445</v>
      </c>
      <c r="S11" s="274">
        <v>12246</v>
      </c>
      <c r="T11" s="275">
        <v>4199</v>
      </c>
      <c r="V11" s="31" t="s">
        <v>261</v>
      </c>
    </row>
    <row r="12" spans="1:26" s="31" customFormat="1" ht="21.75" customHeight="1" x14ac:dyDescent="0.25">
      <c r="A12" s="31" t="s">
        <v>18</v>
      </c>
      <c r="F12" s="202">
        <v>18791</v>
      </c>
      <c r="G12" s="202">
        <v>4662</v>
      </c>
      <c r="H12" s="201">
        <v>14129</v>
      </c>
      <c r="I12" s="234">
        <v>21965</v>
      </c>
      <c r="J12" s="235">
        <v>8748</v>
      </c>
      <c r="K12" s="241">
        <v>13217</v>
      </c>
      <c r="L12" s="235">
        <v>22320</v>
      </c>
      <c r="M12" s="243">
        <v>9360</v>
      </c>
      <c r="N12" s="243">
        <v>12960</v>
      </c>
      <c r="O12" s="235">
        <v>24571</v>
      </c>
      <c r="P12" s="235">
        <v>10601</v>
      </c>
      <c r="Q12" s="235">
        <v>13970</v>
      </c>
      <c r="R12" s="274">
        <v>17719</v>
      </c>
      <c r="S12" s="274">
        <v>4690</v>
      </c>
      <c r="T12" s="275">
        <v>13029</v>
      </c>
      <c r="V12" s="31" t="s">
        <v>262</v>
      </c>
    </row>
    <row r="13" spans="1:26" s="31" customFormat="1" ht="21.75" customHeight="1" x14ac:dyDescent="0.25">
      <c r="A13" s="31" t="s">
        <v>224</v>
      </c>
      <c r="F13" s="202">
        <v>11151</v>
      </c>
      <c r="G13" s="202">
        <v>7771</v>
      </c>
      <c r="H13" s="201">
        <v>3380</v>
      </c>
      <c r="I13" s="234">
        <v>12727</v>
      </c>
      <c r="J13" s="235">
        <v>7586</v>
      </c>
      <c r="K13" s="241">
        <v>5141</v>
      </c>
      <c r="L13" s="235">
        <v>15349</v>
      </c>
      <c r="M13" s="243">
        <v>9307</v>
      </c>
      <c r="N13" s="243">
        <v>6042</v>
      </c>
      <c r="O13" s="235">
        <v>13120</v>
      </c>
      <c r="P13" s="235">
        <v>9078</v>
      </c>
      <c r="Q13" s="235">
        <v>4042</v>
      </c>
      <c r="R13" s="274">
        <v>14741</v>
      </c>
      <c r="S13" s="274">
        <v>10259</v>
      </c>
      <c r="T13" s="275">
        <v>4482</v>
      </c>
      <c r="V13" s="31" t="s">
        <v>263</v>
      </c>
    </row>
    <row r="14" spans="1:26" s="31" customFormat="1" ht="21.75" customHeight="1" x14ac:dyDescent="0.25">
      <c r="B14" s="31" t="s">
        <v>225</v>
      </c>
      <c r="F14" s="202"/>
      <c r="G14" s="202"/>
      <c r="H14" s="201"/>
      <c r="I14" s="236"/>
      <c r="J14" s="237"/>
      <c r="K14" s="145"/>
      <c r="L14" s="237"/>
      <c r="M14" s="238"/>
      <c r="N14" s="238"/>
      <c r="O14" s="237"/>
      <c r="P14" s="237"/>
      <c r="Q14" s="237"/>
      <c r="R14" s="274"/>
      <c r="S14" s="274"/>
      <c r="T14" s="275"/>
      <c r="V14" s="31" t="s">
        <v>264</v>
      </c>
    </row>
    <row r="15" spans="1:26" s="31" customFormat="1" ht="21.75" customHeight="1" x14ac:dyDescent="0.25">
      <c r="A15" s="31" t="s">
        <v>19</v>
      </c>
      <c r="F15" s="202">
        <v>12604</v>
      </c>
      <c r="G15" s="202">
        <v>3090</v>
      </c>
      <c r="H15" s="201">
        <v>9514</v>
      </c>
      <c r="I15" s="234">
        <v>19184</v>
      </c>
      <c r="J15" s="235">
        <v>4033</v>
      </c>
      <c r="K15" s="241">
        <v>15151</v>
      </c>
      <c r="L15" s="235">
        <v>11288</v>
      </c>
      <c r="M15" s="243">
        <v>1762</v>
      </c>
      <c r="N15" s="243">
        <v>9526</v>
      </c>
      <c r="O15" s="235">
        <v>11292</v>
      </c>
      <c r="P15" s="235">
        <v>3244</v>
      </c>
      <c r="Q15" s="235">
        <v>8048</v>
      </c>
      <c r="R15" s="274">
        <v>14143</v>
      </c>
      <c r="S15" s="274">
        <v>3213</v>
      </c>
      <c r="T15" s="275">
        <v>10930</v>
      </c>
      <c r="V15" s="31" t="s">
        <v>265</v>
      </c>
    </row>
    <row r="16" spans="1:26" s="31" customFormat="1" ht="21.75" customHeight="1" x14ac:dyDescent="0.25">
      <c r="A16" s="31" t="s">
        <v>226</v>
      </c>
      <c r="F16" s="202">
        <v>106787</v>
      </c>
      <c r="G16" s="202">
        <v>49149</v>
      </c>
      <c r="H16" s="201">
        <v>57638</v>
      </c>
      <c r="I16" s="234">
        <v>97496</v>
      </c>
      <c r="J16" s="235">
        <v>35569</v>
      </c>
      <c r="K16" s="241">
        <v>61827</v>
      </c>
      <c r="L16" s="235">
        <v>105139</v>
      </c>
      <c r="M16" s="243">
        <v>40898</v>
      </c>
      <c r="N16" s="243">
        <v>6424</v>
      </c>
      <c r="O16" s="235">
        <v>113827</v>
      </c>
      <c r="P16" s="235">
        <v>47045</v>
      </c>
      <c r="Q16" s="235">
        <v>66782</v>
      </c>
      <c r="R16" s="274">
        <v>104734</v>
      </c>
      <c r="S16" s="274">
        <v>38580</v>
      </c>
      <c r="T16" s="275">
        <v>66154</v>
      </c>
      <c r="V16" s="31" t="s">
        <v>266</v>
      </c>
    </row>
    <row r="17" spans="1:25" s="31" customFormat="1" ht="21.75" customHeight="1" x14ac:dyDescent="0.25">
      <c r="F17" s="202"/>
      <c r="G17" s="202"/>
      <c r="H17" s="201"/>
      <c r="I17" s="236"/>
      <c r="J17" s="237"/>
      <c r="K17" s="145"/>
      <c r="L17" s="237"/>
      <c r="M17" s="238"/>
      <c r="N17" s="238"/>
      <c r="O17" s="237"/>
      <c r="P17" s="237"/>
      <c r="Q17" s="237"/>
      <c r="R17" s="274"/>
      <c r="S17" s="274"/>
      <c r="T17" s="275"/>
      <c r="V17" s="31" t="s">
        <v>231</v>
      </c>
    </row>
    <row r="18" spans="1:25" s="31" customFormat="1" ht="21.75" customHeight="1" x14ac:dyDescent="0.25">
      <c r="A18" s="31" t="s">
        <v>227</v>
      </c>
      <c r="F18" s="202">
        <v>297078</v>
      </c>
      <c r="G18" s="202">
        <v>167500</v>
      </c>
      <c r="H18" s="201">
        <v>129578</v>
      </c>
      <c r="I18" s="234">
        <v>278624</v>
      </c>
      <c r="J18" s="235">
        <v>157726</v>
      </c>
      <c r="K18" s="241">
        <v>121988</v>
      </c>
      <c r="L18" s="235">
        <v>300097</v>
      </c>
      <c r="M18" s="243">
        <v>168759</v>
      </c>
      <c r="N18" s="243">
        <v>131338</v>
      </c>
      <c r="O18" s="235">
        <v>302007</v>
      </c>
      <c r="P18" s="235">
        <v>178962</v>
      </c>
      <c r="Q18" s="235">
        <v>123045</v>
      </c>
      <c r="R18" s="274">
        <v>314929</v>
      </c>
      <c r="S18" s="274">
        <v>174261</v>
      </c>
      <c r="T18" s="275">
        <v>140668</v>
      </c>
      <c r="V18" s="31" t="s">
        <v>267</v>
      </c>
    </row>
    <row r="19" spans="1:25" s="31" customFormat="1" ht="21.75" customHeight="1" x14ac:dyDescent="0.25">
      <c r="A19" s="31" t="s">
        <v>228</v>
      </c>
      <c r="F19" s="202">
        <v>75585</v>
      </c>
      <c r="G19" s="202">
        <v>56111</v>
      </c>
      <c r="H19" s="201">
        <v>19474</v>
      </c>
      <c r="I19" s="234">
        <v>76584</v>
      </c>
      <c r="J19" s="235">
        <v>62218</v>
      </c>
      <c r="K19" s="241">
        <v>14366</v>
      </c>
      <c r="L19" s="235">
        <v>76541</v>
      </c>
      <c r="M19" s="243">
        <v>58720</v>
      </c>
      <c r="N19" s="243">
        <v>17821</v>
      </c>
      <c r="O19" s="235">
        <v>78555</v>
      </c>
      <c r="P19" s="235">
        <v>53630</v>
      </c>
      <c r="Q19" s="235">
        <v>24925</v>
      </c>
      <c r="R19" s="274">
        <v>52925</v>
      </c>
      <c r="S19" s="274">
        <v>36306</v>
      </c>
      <c r="T19" s="275">
        <v>16619</v>
      </c>
      <c r="V19" s="31" t="s">
        <v>268</v>
      </c>
    </row>
    <row r="20" spans="1:25" s="31" customFormat="1" ht="21.75" customHeight="1" x14ac:dyDescent="0.25">
      <c r="A20" s="31" t="s">
        <v>229</v>
      </c>
      <c r="F20" s="202">
        <v>21055</v>
      </c>
      <c r="G20" s="202">
        <v>18787</v>
      </c>
      <c r="H20" s="201">
        <v>2268</v>
      </c>
      <c r="I20" s="234">
        <v>26136</v>
      </c>
      <c r="J20" s="235">
        <v>21639</v>
      </c>
      <c r="K20" s="241">
        <v>4497</v>
      </c>
      <c r="L20" s="235">
        <v>22900</v>
      </c>
      <c r="M20" s="243">
        <v>18539</v>
      </c>
      <c r="N20" s="243">
        <v>4361</v>
      </c>
      <c r="O20" s="235">
        <v>13712</v>
      </c>
      <c r="P20" s="235">
        <v>13154</v>
      </c>
      <c r="Q20" s="237">
        <v>558</v>
      </c>
      <c r="R20" s="274">
        <v>20255</v>
      </c>
      <c r="S20" s="274">
        <v>16985</v>
      </c>
      <c r="T20" s="275">
        <v>3270</v>
      </c>
      <c r="V20" s="31" t="s">
        <v>269</v>
      </c>
    </row>
    <row r="21" spans="1:25" s="31" customFormat="1" ht="21.75" customHeight="1" x14ac:dyDescent="0.25">
      <c r="B21" s="31" t="s">
        <v>20</v>
      </c>
      <c r="F21" s="202"/>
      <c r="G21" s="202"/>
      <c r="H21" s="201"/>
      <c r="I21" s="236"/>
      <c r="J21" s="237"/>
      <c r="K21" s="145"/>
      <c r="L21" s="237"/>
      <c r="M21" s="238"/>
      <c r="N21" s="238"/>
      <c r="O21" s="237"/>
      <c r="P21" s="237"/>
      <c r="Q21" s="237"/>
      <c r="R21" s="274"/>
      <c r="S21" s="274"/>
      <c r="T21" s="275"/>
      <c r="V21" s="31" t="s">
        <v>270</v>
      </c>
    </row>
    <row r="22" spans="1:25" s="31" customFormat="1" ht="21.75" customHeight="1" x14ac:dyDescent="0.25">
      <c r="A22" s="31" t="s">
        <v>230</v>
      </c>
      <c r="F22" s="202">
        <v>81445</v>
      </c>
      <c r="G22" s="202">
        <v>40086</v>
      </c>
      <c r="H22" s="201">
        <v>41359</v>
      </c>
      <c r="I22" s="234">
        <v>76334</v>
      </c>
      <c r="J22" s="235">
        <v>45149</v>
      </c>
      <c r="K22" s="241">
        <v>31185</v>
      </c>
      <c r="L22" s="235">
        <v>70798</v>
      </c>
      <c r="M22" s="243">
        <v>40188</v>
      </c>
      <c r="N22" s="243">
        <v>30610</v>
      </c>
      <c r="O22" s="235">
        <v>61174</v>
      </c>
      <c r="P22" s="235">
        <v>30021</v>
      </c>
      <c r="Q22" s="235">
        <v>31153</v>
      </c>
      <c r="R22" s="274">
        <v>71136</v>
      </c>
      <c r="S22" s="274">
        <v>40116</v>
      </c>
      <c r="T22" s="275">
        <v>31020</v>
      </c>
      <c r="V22" s="31" t="s">
        <v>271</v>
      </c>
    </row>
    <row r="23" spans="1:25" s="31" customFormat="1" ht="21.75" customHeight="1" x14ac:dyDescent="0.25">
      <c r="A23" s="31" t="s">
        <v>21</v>
      </c>
      <c r="F23" s="202" t="s">
        <v>288</v>
      </c>
      <c r="G23" s="202" t="s">
        <v>288</v>
      </c>
      <c r="H23" s="201" t="s">
        <v>288</v>
      </c>
      <c r="I23" s="120"/>
      <c r="J23" s="119"/>
      <c r="K23" s="145"/>
      <c r="L23" s="237"/>
      <c r="M23" s="238"/>
      <c r="N23" s="238"/>
      <c r="O23" s="237"/>
      <c r="P23" s="237"/>
      <c r="Q23" s="237"/>
      <c r="R23" s="274"/>
      <c r="S23" s="274"/>
      <c r="T23" s="275"/>
      <c r="V23" s="31" t="s">
        <v>272</v>
      </c>
    </row>
    <row r="24" spans="1:25" s="10" customFormat="1" ht="3" customHeight="1" x14ac:dyDescent="0.25">
      <c r="A24" s="26"/>
      <c r="B24" s="26"/>
      <c r="C24" s="26"/>
      <c r="D24" s="26"/>
      <c r="E24" s="26"/>
      <c r="F24" s="29"/>
      <c r="G24" s="27"/>
      <c r="H24" s="28"/>
      <c r="I24" s="28"/>
      <c r="J24" s="27"/>
      <c r="K24" s="141"/>
      <c r="L24" s="239"/>
      <c r="M24" s="143"/>
      <c r="N24" s="143"/>
      <c r="O24" s="239"/>
      <c r="P24" s="239"/>
      <c r="Q24" s="239"/>
      <c r="R24" s="239"/>
      <c r="S24" s="239"/>
      <c r="T24" s="142"/>
      <c r="U24" s="26"/>
      <c r="V24" s="26"/>
      <c r="W24" s="9"/>
      <c r="X24" s="9"/>
      <c r="Y24" s="9"/>
    </row>
    <row r="25" spans="1:25" s="10" customFormat="1" ht="3" customHeight="1" x14ac:dyDescent="0.25"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W25" s="9"/>
      <c r="X25" s="9"/>
      <c r="Y25" s="9"/>
    </row>
    <row r="26" spans="1:25" x14ac:dyDescent="0.3">
      <c r="B26" s="121" t="s">
        <v>282</v>
      </c>
      <c r="D26" s="121" t="s">
        <v>294</v>
      </c>
      <c r="E26" s="31"/>
      <c r="M26" s="32" t="s">
        <v>79</v>
      </c>
      <c r="N26" s="121" t="s">
        <v>295</v>
      </c>
      <c r="Q26" s="31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50"/>
  </sheetPr>
  <dimension ref="A1:Z50"/>
  <sheetViews>
    <sheetView showGridLines="0" workbookViewId="0">
      <selection activeCell="J13" sqref="J13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0.7109375" style="8" customWidth="1"/>
    <col min="6" max="6" width="8.140625" style="8" customWidth="1"/>
    <col min="7" max="7" width="7.7109375" style="8" customWidth="1"/>
    <col min="8" max="8" width="7" style="8" customWidth="1"/>
    <col min="9" max="9" width="6.5703125" style="8" customWidth="1"/>
    <col min="10" max="10" width="7.28515625" style="8" customWidth="1"/>
    <col min="11" max="11" width="6.85546875" style="8" customWidth="1"/>
    <col min="12" max="12" width="6.28515625" style="8" customWidth="1"/>
    <col min="13" max="13" width="6.7109375" style="8" customWidth="1"/>
    <col min="14" max="14" width="7.140625" style="8" customWidth="1"/>
    <col min="15" max="16" width="5.42578125" style="8" customWidth="1"/>
    <col min="17" max="17" width="6.28515625" style="8" customWidth="1"/>
    <col min="18" max="20" width="7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7" customWidth="1"/>
    <col min="26" max="26" width="1.85546875" style="7" customWidth="1"/>
    <col min="27" max="27" width="4.140625" style="8" customWidth="1"/>
    <col min="28" max="16384" width="9.140625" style="8"/>
  </cols>
  <sheetData>
    <row r="1" spans="1:26" s="1" customFormat="1" ht="20.25" customHeight="1" x14ac:dyDescent="0.3">
      <c r="C1" s="131" t="s">
        <v>0</v>
      </c>
      <c r="D1" s="132">
        <v>2.4</v>
      </c>
      <c r="E1" s="131" t="s">
        <v>296</v>
      </c>
      <c r="S1" s="301"/>
      <c r="Y1" s="77"/>
      <c r="Z1" s="77"/>
    </row>
    <row r="2" spans="1:26" s="5" customFormat="1" ht="16.5" customHeight="1" x14ac:dyDescent="0.3">
      <c r="C2" s="1" t="s">
        <v>206</v>
      </c>
      <c r="D2" s="3">
        <v>2.4</v>
      </c>
      <c r="E2" s="1" t="s">
        <v>297</v>
      </c>
      <c r="Y2" s="78"/>
      <c r="Z2" s="78"/>
    </row>
    <row r="3" spans="1:26" ht="7.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3"/>
      <c r="Y3" s="174"/>
    </row>
    <row r="4" spans="1:26" ht="13.5" customHeight="1" x14ac:dyDescent="0.3">
      <c r="A4" s="127"/>
      <c r="B4" s="385" t="s">
        <v>24</v>
      </c>
      <c r="C4" s="385"/>
      <c r="D4" s="385"/>
      <c r="E4" s="386"/>
      <c r="F4" s="389" t="s">
        <v>252</v>
      </c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1"/>
      <c r="R4" s="389" t="s">
        <v>276</v>
      </c>
      <c r="S4" s="390"/>
      <c r="T4" s="391"/>
      <c r="U4" s="175"/>
      <c r="V4" s="385" t="s">
        <v>25</v>
      </c>
      <c r="W4" s="385"/>
      <c r="X4" s="385"/>
      <c r="Y4" s="127"/>
    </row>
    <row r="5" spans="1:26" s="31" customFormat="1" ht="15" customHeight="1" x14ac:dyDescent="0.25">
      <c r="A5" s="91"/>
      <c r="B5" s="387"/>
      <c r="C5" s="387"/>
      <c r="D5" s="387"/>
      <c r="E5" s="388"/>
      <c r="F5" s="384" t="s">
        <v>93</v>
      </c>
      <c r="G5" s="385"/>
      <c r="H5" s="386"/>
      <c r="I5" s="384" t="s">
        <v>94</v>
      </c>
      <c r="J5" s="385"/>
      <c r="K5" s="386"/>
      <c r="L5" s="384" t="s">
        <v>95</v>
      </c>
      <c r="M5" s="385"/>
      <c r="N5" s="386"/>
      <c r="O5" s="384" t="s">
        <v>92</v>
      </c>
      <c r="P5" s="385"/>
      <c r="Q5" s="386"/>
      <c r="R5" s="384" t="s">
        <v>93</v>
      </c>
      <c r="S5" s="385"/>
      <c r="T5" s="386"/>
      <c r="U5" s="176"/>
      <c r="V5" s="387"/>
      <c r="W5" s="387"/>
      <c r="X5" s="387"/>
      <c r="Y5" s="91"/>
      <c r="Z5" s="91"/>
    </row>
    <row r="6" spans="1:26" s="31" customFormat="1" ht="12.75" customHeight="1" x14ac:dyDescent="0.25">
      <c r="A6" s="91"/>
      <c r="B6" s="387"/>
      <c r="C6" s="387"/>
      <c r="D6" s="387"/>
      <c r="E6" s="388"/>
      <c r="F6" s="381" t="s">
        <v>88</v>
      </c>
      <c r="G6" s="382"/>
      <c r="H6" s="383"/>
      <c r="I6" s="381" t="s">
        <v>89</v>
      </c>
      <c r="J6" s="382"/>
      <c r="K6" s="383"/>
      <c r="L6" s="381" t="s">
        <v>90</v>
      </c>
      <c r="M6" s="382"/>
      <c r="N6" s="383"/>
      <c r="O6" s="381" t="s">
        <v>91</v>
      </c>
      <c r="P6" s="382"/>
      <c r="Q6" s="383"/>
      <c r="R6" s="381" t="s">
        <v>88</v>
      </c>
      <c r="S6" s="382"/>
      <c r="T6" s="383"/>
      <c r="U6" s="176"/>
      <c r="V6" s="387"/>
      <c r="W6" s="387"/>
      <c r="X6" s="387"/>
      <c r="Y6" s="91"/>
      <c r="Z6" s="91"/>
    </row>
    <row r="7" spans="1:26" s="31" customFormat="1" ht="13.5" customHeight="1" x14ac:dyDescent="0.25">
      <c r="A7" s="91"/>
      <c r="B7" s="387"/>
      <c r="C7" s="387"/>
      <c r="D7" s="387"/>
      <c r="E7" s="388"/>
      <c r="F7" s="177" t="s">
        <v>1</v>
      </c>
      <c r="G7" s="178" t="s">
        <v>2</v>
      </c>
      <c r="H7" s="179" t="s">
        <v>3</v>
      </c>
      <c r="I7" s="180" t="s">
        <v>1</v>
      </c>
      <c r="J7" s="178" t="s">
        <v>2</v>
      </c>
      <c r="K7" s="180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177"/>
      <c r="V7" s="387"/>
      <c r="W7" s="387"/>
      <c r="X7" s="387"/>
      <c r="Y7" s="91"/>
      <c r="Z7" s="91"/>
    </row>
    <row r="8" spans="1:26" s="31" customFormat="1" ht="13.5" customHeight="1" x14ac:dyDescent="0.25">
      <c r="A8" s="101"/>
      <c r="B8" s="382"/>
      <c r="C8" s="382"/>
      <c r="D8" s="382"/>
      <c r="E8" s="383"/>
      <c r="F8" s="134" t="s">
        <v>4</v>
      </c>
      <c r="G8" s="181" t="s">
        <v>5</v>
      </c>
      <c r="H8" s="182" t="s">
        <v>6</v>
      </c>
      <c r="I8" s="183" t="s">
        <v>4</v>
      </c>
      <c r="J8" s="181" t="s">
        <v>5</v>
      </c>
      <c r="K8" s="183" t="s">
        <v>6</v>
      </c>
      <c r="L8" s="134" t="s">
        <v>4</v>
      </c>
      <c r="M8" s="181" t="s">
        <v>5</v>
      </c>
      <c r="N8" s="182" t="s">
        <v>6</v>
      </c>
      <c r="O8" s="134" t="s">
        <v>4</v>
      </c>
      <c r="P8" s="181" t="s">
        <v>5</v>
      </c>
      <c r="Q8" s="182" t="s">
        <v>6</v>
      </c>
      <c r="R8" s="134" t="s">
        <v>4</v>
      </c>
      <c r="S8" s="181" t="s">
        <v>5</v>
      </c>
      <c r="T8" s="182" t="s">
        <v>6</v>
      </c>
      <c r="U8" s="134"/>
      <c r="V8" s="382"/>
      <c r="W8" s="382"/>
      <c r="X8" s="382"/>
      <c r="Y8" s="101"/>
      <c r="Z8" s="91"/>
    </row>
    <row r="9" spans="1:26" s="135" customFormat="1" ht="13.5" customHeight="1" x14ac:dyDescent="0.25">
      <c r="B9" s="380" t="s">
        <v>121</v>
      </c>
      <c r="C9" s="380"/>
      <c r="D9" s="380"/>
      <c r="E9" s="380"/>
      <c r="F9" s="244">
        <v>635019</v>
      </c>
      <c r="G9" s="199">
        <v>355095</v>
      </c>
      <c r="H9" s="199">
        <v>279924</v>
      </c>
      <c r="I9" s="232">
        <v>626450</v>
      </c>
      <c r="J9" s="232">
        <v>303455</v>
      </c>
      <c r="K9" s="240">
        <v>242625</v>
      </c>
      <c r="L9" s="245">
        <v>638041</v>
      </c>
      <c r="M9" s="240">
        <v>357835</v>
      </c>
      <c r="N9" s="245">
        <v>280206</v>
      </c>
      <c r="O9" s="232">
        <v>634069</v>
      </c>
      <c r="P9" s="232">
        <v>358664</v>
      </c>
      <c r="Q9" s="269">
        <v>275405</v>
      </c>
      <c r="R9" s="269">
        <v>627027</v>
      </c>
      <c r="S9" s="269">
        <v>336656</v>
      </c>
      <c r="T9" s="269">
        <v>290371</v>
      </c>
      <c r="U9" s="137"/>
      <c r="V9" s="380" t="s">
        <v>4</v>
      </c>
      <c r="W9" s="380"/>
      <c r="X9" s="380"/>
      <c r="Y9" s="138"/>
      <c r="Z9" s="138"/>
    </row>
    <row r="10" spans="1:26" s="135" customFormat="1" ht="12.75" customHeight="1" x14ac:dyDescent="0.25">
      <c r="A10" s="165" t="s">
        <v>181</v>
      </c>
      <c r="C10" s="165"/>
      <c r="D10" s="165"/>
      <c r="E10" s="172"/>
      <c r="F10" s="255"/>
      <c r="G10" s="256"/>
      <c r="H10" s="256"/>
      <c r="I10" s="257"/>
      <c r="J10" s="257"/>
      <c r="K10" s="258"/>
      <c r="L10" s="259"/>
      <c r="M10" s="258"/>
      <c r="N10" s="259"/>
      <c r="O10" s="257"/>
      <c r="P10" s="257"/>
      <c r="Q10" s="256"/>
      <c r="R10" s="256"/>
      <c r="S10" s="256"/>
      <c r="T10" s="256"/>
      <c r="U10" s="166" t="s">
        <v>182</v>
      </c>
      <c r="W10" s="167"/>
      <c r="X10" s="136"/>
      <c r="Y10" s="138"/>
      <c r="Z10" s="138"/>
    </row>
    <row r="11" spans="1:26" s="139" customFormat="1" ht="12.75" customHeight="1" x14ac:dyDescent="0.25">
      <c r="A11" s="168"/>
      <c r="B11" s="168" t="s">
        <v>179</v>
      </c>
      <c r="C11" s="168"/>
      <c r="D11" s="168"/>
      <c r="E11" s="168"/>
      <c r="F11" s="260">
        <v>181489</v>
      </c>
      <c r="G11" s="261">
        <v>181489</v>
      </c>
      <c r="H11" s="261">
        <v>146218</v>
      </c>
      <c r="I11" s="262">
        <v>294931</v>
      </c>
      <c r="J11" s="262">
        <v>123326</v>
      </c>
      <c r="K11" s="291">
        <v>123326</v>
      </c>
      <c r="L11" s="263">
        <v>319858</v>
      </c>
      <c r="M11" s="291">
        <v>182754</v>
      </c>
      <c r="N11" s="263">
        <v>137104</v>
      </c>
      <c r="O11" s="262">
        <v>323773</v>
      </c>
      <c r="P11" s="262">
        <v>191598</v>
      </c>
      <c r="Q11" s="261">
        <v>132175</v>
      </c>
      <c r="R11" s="261">
        <v>346954</v>
      </c>
      <c r="S11" s="261">
        <v>193083</v>
      </c>
      <c r="T11" s="261">
        <v>153871</v>
      </c>
      <c r="U11" s="171"/>
      <c r="V11" s="168" t="s">
        <v>184</v>
      </c>
      <c r="W11" s="168"/>
      <c r="Y11" s="140"/>
      <c r="Z11" s="140"/>
    </row>
    <row r="12" spans="1:26" s="139" customFormat="1" ht="12.75" customHeight="1" x14ac:dyDescent="0.25">
      <c r="A12" s="165" t="s">
        <v>180</v>
      </c>
      <c r="B12" s="165"/>
      <c r="C12" s="165"/>
      <c r="D12" s="172"/>
      <c r="E12" s="171"/>
      <c r="F12" s="260"/>
      <c r="G12" s="261"/>
      <c r="H12" s="261"/>
      <c r="I12" s="264"/>
      <c r="J12" s="264"/>
      <c r="K12" s="34"/>
      <c r="L12" s="265"/>
      <c r="M12" s="266"/>
      <c r="N12" s="265"/>
      <c r="O12" s="264"/>
      <c r="P12" s="264"/>
      <c r="Q12" s="261"/>
      <c r="R12" s="261"/>
      <c r="S12" s="261"/>
      <c r="T12" s="261"/>
      <c r="U12" s="166" t="s">
        <v>183</v>
      </c>
      <c r="V12" s="168"/>
      <c r="W12" s="168"/>
      <c r="Y12" s="140"/>
      <c r="Z12" s="140"/>
    </row>
    <row r="13" spans="1:26" s="139" customFormat="1" ht="12.75" customHeight="1" x14ac:dyDescent="0.5">
      <c r="A13" s="168"/>
      <c r="B13" s="168" t="s">
        <v>26</v>
      </c>
      <c r="C13" s="168"/>
      <c r="D13" s="168"/>
      <c r="E13" s="168"/>
      <c r="F13" s="260">
        <v>2338</v>
      </c>
      <c r="G13" s="261">
        <v>2338</v>
      </c>
      <c r="H13" s="261" t="s">
        <v>288</v>
      </c>
      <c r="I13" s="262">
        <v>2212</v>
      </c>
      <c r="J13" s="262">
        <v>2212</v>
      </c>
      <c r="K13" s="266" t="s">
        <v>288</v>
      </c>
      <c r="L13" s="265">
        <v>458</v>
      </c>
      <c r="M13" s="266">
        <v>458</v>
      </c>
      <c r="N13" s="267"/>
      <c r="O13" s="266" t="s">
        <v>288</v>
      </c>
      <c r="P13" s="265" t="s">
        <v>288</v>
      </c>
      <c r="Q13" s="261" t="s">
        <v>288</v>
      </c>
      <c r="R13" s="270">
        <f>SUM(S13:T13)</f>
        <v>0</v>
      </c>
      <c r="S13" s="260">
        <v>0</v>
      </c>
      <c r="T13" s="261">
        <v>0</v>
      </c>
      <c r="U13" s="171"/>
      <c r="V13" s="168" t="s">
        <v>31</v>
      </c>
      <c r="W13" s="168"/>
      <c r="Y13" s="140"/>
      <c r="Z13" s="140"/>
    </row>
    <row r="14" spans="1:26" s="139" customFormat="1" ht="12.75" customHeight="1" x14ac:dyDescent="0.5">
      <c r="A14" s="168"/>
      <c r="B14" s="168" t="s">
        <v>27</v>
      </c>
      <c r="C14" s="168"/>
      <c r="D14" s="168"/>
      <c r="E14" s="168"/>
      <c r="F14" s="260">
        <v>39066</v>
      </c>
      <c r="G14" s="261">
        <v>18471</v>
      </c>
      <c r="H14" s="261">
        <v>20595</v>
      </c>
      <c r="I14" s="262">
        <v>33714</v>
      </c>
      <c r="J14" s="262">
        <v>15987</v>
      </c>
      <c r="K14" s="268">
        <v>17727</v>
      </c>
      <c r="L14" s="263">
        <v>44634</v>
      </c>
      <c r="M14" s="268">
        <v>19216</v>
      </c>
      <c r="N14" s="263">
        <v>25418</v>
      </c>
      <c r="O14" s="268">
        <v>51674</v>
      </c>
      <c r="P14" s="263">
        <v>51674</v>
      </c>
      <c r="Q14" s="260">
        <v>28332</v>
      </c>
      <c r="R14" s="270">
        <f t="shared" ref="R14:R16" si="0">SUM(S14:T14)</f>
        <v>39476</v>
      </c>
      <c r="S14" s="260">
        <v>16159</v>
      </c>
      <c r="T14" s="260">
        <v>23317</v>
      </c>
      <c r="U14" s="171"/>
      <c r="V14" s="168" t="s">
        <v>32</v>
      </c>
      <c r="W14" s="168"/>
      <c r="Y14" s="140"/>
      <c r="Z14" s="140"/>
    </row>
    <row r="15" spans="1:26" s="139" customFormat="1" ht="12.75" customHeight="1" x14ac:dyDescent="0.5">
      <c r="A15" s="168"/>
      <c r="B15" s="168" t="s">
        <v>165</v>
      </c>
      <c r="C15" s="168"/>
      <c r="D15" s="168"/>
      <c r="E15" s="168"/>
      <c r="F15" s="260">
        <v>174</v>
      </c>
      <c r="G15" s="261" t="s">
        <v>288</v>
      </c>
      <c r="H15" s="261">
        <v>174</v>
      </c>
      <c r="I15" s="264">
        <v>338</v>
      </c>
      <c r="J15" s="264">
        <v>778</v>
      </c>
      <c r="K15" s="266" t="s">
        <v>288</v>
      </c>
      <c r="L15" s="265">
        <v>502</v>
      </c>
      <c r="M15" s="266">
        <v>502</v>
      </c>
      <c r="N15" s="265"/>
      <c r="O15" s="266">
        <v>169</v>
      </c>
      <c r="P15" s="265">
        <v>169</v>
      </c>
      <c r="Q15" s="260">
        <v>169</v>
      </c>
      <c r="R15" s="270">
        <f t="shared" si="0"/>
        <v>0</v>
      </c>
      <c r="S15" s="260">
        <v>0</v>
      </c>
      <c r="T15" s="260">
        <v>0</v>
      </c>
      <c r="U15" s="171"/>
      <c r="V15" s="168" t="s">
        <v>185</v>
      </c>
      <c r="W15" s="168"/>
      <c r="Y15" s="140"/>
      <c r="Z15" s="140"/>
    </row>
    <row r="16" spans="1:26" s="139" customFormat="1" ht="12.75" customHeight="1" x14ac:dyDescent="0.5">
      <c r="A16" s="168"/>
      <c r="B16" s="168" t="s">
        <v>166</v>
      </c>
      <c r="C16" s="168"/>
      <c r="D16" s="168"/>
      <c r="E16" s="168"/>
      <c r="F16" s="260">
        <v>252</v>
      </c>
      <c r="G16" s="261">
        <v>252</v>
      </c>
      <c r="H16" s="261" t="s">
        <v>288</v>
      </c>
      <c r="I16" s="264">
        <v>930</v>
      </c>
      <c r="J16" s="264">
        <v>930</v>
      </c>
      <c r="K16" s="266" t="s">
        <v>288</v>
      </c>
      <c r="L16" s="265">
        <v>612</v>
      </c>
      <c r="M16" s="266">
        <v>612</v>
      </c>
      <c r="N16" s="265"/>
      <c r="O16" s="266">
        <v>290</v>
      </c>
      <c r="P16" s="265">
        <v>290</v>
      </c>
      <c r="Q16" s="260" t="s">
        <v>288</v>
      </c>
      <c r="R16" s="270">
        <f t="shared" si="0"/>
        <v>258</v>
      </c>
      <c r="S16" s="260">
        <v>258</v>
      </c>
      <c r="T16" s="260">
        <v>0</v>
      </c>
      <c r="U16" s="171"/>
      <c r="V16" s="168" t="s">
        <v>237</v>
      </c>
      <c r="W16" s="168"/>
      <c r="Y16" s="140"/>
      <c r="Z16" s="140"/>
    </row>
    <row r="17" spans="1:26" s="139" customFormat="1" ht="12.75" customHeight="1" x14ac:dyDescent="0.5">
      <c r="A17" s="168"/>
      <c r="B17" s="168"/>
      <c r="C17" s="168" t="s">
        <v>167</v>
      </c>
      <c r="D17" s="168"/>
      <c r="E17" s="168"/>
      <c r="F17" s="260"/>
      <c r="G17" s="261"/>
      <c r="H17" s="261"/>
      <c r="I17" s="264"/>
      <c r="J17" s="264"/>
      <c r="K17" s="268"/>
      <c r="L17" s="267"/>
      <c r="M17" s="34"/>
      <c r="N17" s="265"/>
      <c r="O17" s="34"/>
      <c r="P17" s="267"/>
      <c r="Q17" s="271"/>
      <c r="R17" s="272"/>
      <c r="S17" s="271"/>
      <c r="T17" s="271"/>
      <c r="U17" s="171"/>
      <c r="V17" s="168"/>
      <c r="W17" s="168" t="s">
        <v>186</v>
      </c>
      <c r="Y17" s="140"/>
      <c r="Z17" s="140"/>
    </row>
    <row r="18" spans="1:26" s="139" customFormat="1" ht="12.75" customHeight="1" x14ac:dyDescent="0.5">
      <c r="A18" s="168"/>
      <c r="B18" s="168" t="s">
        <v>28</v>
      </c>
      <c r="C18" s="168"/>
      <c r="D18" s="168"/>
      <c r="E18" s="168"/>
      <c r="F18" s="260">
        <v>61919</v>
      </c>
      <c r="G18" s="261">
        <v>50318</v>
      </c>
      <c r="H18" s="261">
        <v>11601</v>
      </c>
      <c r="I18" s="262">
        <v>72630</v>
      </c>
      <c r="J18" s="262">
        <v>61160</v>
      </c>
      <c r="K18" s="262">
        <v>11470</v>
      </c>
      <c r="L18" s="262">
        <v>70470</v>
      </c>
      <c r="M18" s="268">
        <v>56990</v>
      </c>
      <c r="N18" s="263">
        <v>13480</v>
      </c>
      <c r="O18" s="268">
        <v>56385</v>
      </c>
      <c r="P18" s="263">
        <v>56585</v>
      </c>
      <c r="Q18" s="260">
        <v>12457</v>
      </c>
      <c r="R18" s="270">
        <f t="shared" ref="R18:R19" si="1">SUM(S18:T18)</f>
        <v>43374</v>
      </c>
      <c r="S18" s="260">
        <v>37001</v>
      </c>
      <c r="T18" s="260">
        <v>6373</v>
      </c>
      <c r="U18" s="171"/>
      <c r="V18" s="168" t="s">
        <v>65</v>
      </c>
      <c r="W18" s="168"/>
      <c r="Y18" s="140"/>
      <c r="Z18" s="140"/>
    </row>
    <row r="19" spans="1:26" s="139" customFormat="1" ht="12.75" customHeight="1" x14ac:dyDescent="0.5">
      <c r="A19" s="168"/>
      <c r="B19" s="168"/>
      <c r="C19" s="168"/>
      <c r="D19" s="168"/>
      <c r="E19" s="168"/>
      <c r="F19" s="260">
        <v>88112</v>
      </c>
      <c r="G19" s="261">
        <v>46977</v>
      </c>
      <c r="H19" s="261">
        <v>41135</v>
      </c>
      <c r="I19" s="262">
        <v>94727</v>
      </c>
      <c r="J19" s="262">
        <v>46722</v>
      </c>
      <c r="K19" s="262">
        <v>47888</v>
      </c>
      <c r="L19" s="262">
        <v>86774</v>
      </c>
      <c r="M19" s="268">
        <v>44583</v>
      </c>
      <c r="N19" s="263">
        <v>42191</v>
      </c>
      <c r="O19" s="268">
        <v>83173</v>
      </c>
      <c r="P19" s="263">
        <v>83173</v>
      </c>
      <c r="Q19" s="260">
        <v>42432</v>
      </c>
      <c r="R19" s="270">
        <f t="shared" si="1"/>
        <v>85756</v>
      </c>
      <c r="S19" s="260">
        <v>39601</v>
      </c>
      <c r="T19" s="260">
        <v>46155</v>
      </c>
      <c r="U19" s="171"/>
      <c r="V19" s="168" t="s">
        <v>80</v>
      </c>
      <c r="W19" s="168"/>
      <c r="Y19" s="140"/>
      <c r="Z19" s="140"/>
    </row>
    <row r="20" spans="1:26" s="139" customFormat="1" ht="12.75" customHeight="1" x14ac:dyDescent="0.5">
      <c r="A20" s="168"/>
      <c r="B20" s="168" t="s">
        <v>168</v>
      </c>
      <c r="C20" s="168"/>
      <c r="D20" s="168"/>
      <c r="E20" s="168"/>
      <c r="F20" s="260"/>
      <c r="G20" s="261"/>
      <c r="H20" s="261"/>
      <c r="I20" s="264"/>
      <c r="J20" s="264"/>
      <c r="K20" s="264"/>
      <c r="L20" s="264"/>
      <c r="M20" s="264"/>
      <c r="N20" s="264"/>
      <c r="O20" s="266"/>
      <c r="P20" s="265"/>
      <c r="Q20" s="271"/>
      <c r="R20" s="270"/>
      <c r="S20" s="260"/>
      <c r="T20" s="271"/>
      <c r="U20" s="171"/>
      <c r="V20" s="168"/>
      <c r="W20" s="168" t="s">
        <v>187</v>
      </c>
      <c r="Y20" s="140"/>
      <c r="Z20" s="140"/>
    </row>
    <row r="21" spans="1:26" s="139" customFormat="1" ht="12.75" customHeight="1" x14ac:dyDescent="0.5">
      <c r="A21" s="168"/>
      <c r="B21" s="168" t="s">
        <v>232</v>
      </c>
      <c r="C21" s="168"/>
      <c r="D21" s="168"/>
      <c r="E21" s="168"/>
      <c r="F21" s="260">
        <v>6455</v>
      </c>
      <c r="G21" s="261">
        <v>5492</v>
      </c>
      <c r="H21" s="261">
        <v>963</v>
      </c>
      <c r="I21" s="262">
        <v>10558</v>
      </c>
      <c r="J21" s="262">
        <v>8501</v>
      </c>
      <c r="K21" s="262">
        <v>2057</v>
      </c>
      <c r="L21" s="262">
        <v>11021</v>
      </c>
      <c r="M21" s="262">
        <v>9557</v>
      </c>
      <c r="N21" s="262">
        <v>1464</v>
      </c>
      <c r="O21" s="268">
        <v>5152</v>
      </c>
      <c r="P21" s="263">
        <v>5152</v>
      </c>
      <c r="Q21" s="260" t="s">
        <v>288</v>
      </c>
      <c r="R21" s="270">
        <f t="shared" ref="R21:R28" si="2">SUM(S21:T21)</f>
        <v>5214</v>
      </c>
      <c r="S21" s="260">
        <v>4712</v>
      </c>
      <c r="T21" s="260">
        <v>502</v>
      </c>
      <c r="U21" s="171"/>
      <c r="V21" s="168" t="s">
        <v>188</v>
      </c>
      <c r="W21" s="168"/>
      <c r="Y21" s="140"/>
      <c r="Z21" s="140"/>
    </row>
    <row r="22" spans="1:26" s="139" customFormat="1" ht="12.75" customHeight="1" x14ac:dyDescent="0.5">
      <c r="A22" s="168"/>
      <c r="B22" s="168" t="s">
        <v>233</v>
      </c>
      <c r="C22" s="168"/>
      <c r="D22" s="168"/>
      <c r="E22" s="168"/>
      <c r="F22" s="260">
        <v>32528</v>
      </c>
      <c r="G22" s="261">
        <v>11328</v>
      </c>
      <c r="H22" s="261">
        <v>21200</v>
      </c>
      <c r="I22" s="262">
        <v>31040</v>
      </c>
      <c r="J22" s="262">
        <v>10005</v>
      </c>
      <c r="K22" s="262">
        <v>21035</v>
      </c>
      <c r="L22" s="262">
        <v>33220</v>
      </c>
      <c r="M22" s="262">
        <v>9797</v>
      </c>
      <c r="N22" s="262">
        <v>23423</v>
      </c>
      <c r="O22" s="268">
        <v>39068</v>
      </c>
      <c r="P22" s="263">
        <v>12109</v>
      </c>
      <c r="Q22" s="260">
        <v>24959</v>
      </c>
      <c r="R22" s="270">
        <f t="shared" si="2"/>
        <v>28414</v>
      </c>
      <c r="S22" s="260">
        <v>9119</v>
      </c>
      <c r="T22" s="260">
        <v>19295</v>
      </c>
      <c r="U22" s="171"/>
      <c r="V22" s="168" t="s">
        <v>189</v>
      </c>
      <c r="W22" s="168"/>
      <c r="Y22" s="140"/>
      <c r="Z22" s="140"/>
    </row>
    <row r="23" spans="1:26" s="139" customFormat="1" ht="12.75" customHeight="1" x14ac:dyDescent="0.5">
      <c r="A23" s="168"/>
      <c r="B23" s="168" t="s">
        <v>169</v>
      </c>
      <c r="C23" s="171"/>
      <c r="D23" s="171"/>
      <c r="E23" s="171"/>
      <c r="F23" s="260">
        <v>1844</v>
      </c>
      <c r="G23" s="261">
        <v>704</v>
      </c>
      <c r="H23" s="261">
        <v>1140</v>
      </c>
      <c r="I23" s="262">
        <v>1459</v>
      </c>
      <c r="J23" s="264">
        <v>631</v>
      </c>
      <c r="K23" s="264">
        <v>826</v>
      </c>
      <c r="L23" s="264">
        <v>292</v>
      </c>
      <c r="M23" s="264" t="s">
        <v>288</v>
      </c>
      <c r="N23" s="264">
        <v>292</v>
      </c>
      <c r="O23" s="262">
        <v>1208</v>
      </c>
      <c r="P23" s="264">
        <v>551</v>
      </c>
      <c r="Q23" s="260">
        <v>657</v>
      </c>
      <c r="R23" s="261">
        <f t="shared" si="2"/>
        <v>3324</v>
      </c>
      <c r="S23" s="261">
        <v>2424</v>
      </c>
      <c r="T23" s="260">
        <v>900</v>
      </c>
      <c r="U23" s="171"/>
      <c r="V23" s="171" t="s">
        <v>190</v>
      </c>
      <c r="W23" s="171"/>
      <c r="X23" s="140"/>
      <c r="Y23" s="140"/>
      <c r="Z23" s="140"/>
    </row>
    <row r="24" spans="1:26" s="139" customFormat="1" ht="12.75" customHeight="1" x14ac:dyDescent="0.5">
      <c r="A24" s="168"/>
      <c r="B24" s="168" t="s">
        <v>170</v>
      </c>
      <c r="C24" s="171"/>
      <c r="D24" s="171"/>
      <c r="E24" s="171"/>
      <c r="F24" s="260">
        <v>2584</v>
      </c>
      <c r="G24" s="261">
        <v>1761</v>
      </c>
      <c r="H24" s="261">
        <v>823</v>
      </c>
      <c r="I24" s="262">
        <v>8430</v>
      </c>
      <c r="J24" s="262">
        <v>5072</v>
      </c>
      <c r="K24" s="262">
        <v>3358</v>
      </c>
      <c r="L24" s="262">
        <v>4236</v>
      </c>
      <c r="M24" s="262">
        <v>2641</v>
      </c>
      <c r="N24" s="262">
        <v>1595</v>
      </c>
      <c r="O24" s="262">
        <v>3376</v>
      </c>
      <c r="P24" s="264">
        <v>2454</v>
      </c>
      <c r="Q24" s="260">
        <v>929</v>
      </c>
      <c r="R24" s="261">
        <f t="shared" si="2"/>
        <v>1684</v>
      </c>
      <c r="S24" s="261">
        <v>1109</v>
      </c>
      <c r="T24" s="260">
        <v>575</v>
      </c>
      <c r="U24" s="171"/>
      <c r="V24" s="171" t="s">
        <v>191</v>
      </c>
      <c r="W24" s="171"/>
      <c r="X24" s="140"/>
      <c r="Y24" s="140"/>
      <c r="Z24" s="140"/>
    </row>
    <row r="25" spans="1:26" s="139" customFormat="1" ht="12.75" customHeight="1" x14ac:dyDescent="0.5">
      <c r="A25" s="168"/>
      <c r="B25" s="171" t="s">
        <v>171</v>
      </c>
      <c r="C25" s="171"/>
      <c r="D25" s="171"/>
      <c r="E25" s="171"/>
      <c r="F25" s="260">
        <v>727</v>
      </c>
      <c r="G25" s="261">
        <v>265</v>
      </c>
      <c r="H25" s="261">
        <v>462</v>
      </c>
      <c r="I25" s="264">
        <v>553</v>
      </c>
      <c r="J25" s="264" t="s">
        <v>288</v>
      </c>
      <c r="K25" s="264">
        <v>552</v>
      </c>
      <c r="L25" s="264">
        <v>561</v>
      </c>
      <c r="M25" s="264" t="s">
        <v>288</v>
      </c>
      <c r="N25" s="264">
        <v>561</v>
      </c>
      <c r="O25" s="262">
        <v>1498</v>
      </c>
      <c r="P25" s="264">
        <v>1228</v>
      </c>
      <c r="Q25" s="261">
        <v>270</v>
      </c>
      <c r="R25" s="261">
        <f t="shared" si="2"/>
        <v>606</v>
      </c>
      <c r="S25" s="261">
        <v>400</v>
      </c>
      <c r="T25" s="261">
        <v>206</v>
      </c>
      <c r="U25" s="171"/>
      <c r="V25" s="171" t="s">
        <v>192</v>
      </c>
      <c r="W25" s="171"/>
      <c r="X25" s="140"/>
      <c r="Y25" s="140"/>
      <c r="Z25" s="140"/>
    </row>
    <row r="26" spans="1:26" s="139" customFormat="1" ht="12.75" customHeight="1" x14ac:dyDescent="0.5">
      <c r="A26" s="168"/>
      <c r="B26" s="168" t="s">
        <v>172</v>
      </c>
      <c r="C26" s="168"/>
      <c r="D26" s="171"/>
      <c r="E26" s="171"/>
      <c r="F26" s="260">
        <v>1338</v>
      </c>
      <c r="G26" s="261">
        <v>400</v>
      </c>
      <c r="H26" s="261">
        <v>738</v>
      </c>
      <c r="I26" s="262">
        <v>1760</v>
      </c>
      <c r="J26" s="264">
        <v>827</v>
      </c>
      <c r="K26" s="264">
        <v>863</v>
      </c>
      <c r="L26" s="262">
        <v>3653</v>
      </c>
      <c r="M26" s="262">
        <v>2293</v>
      </c>
      <c r="N26" s="262">
        <v>1360</v>
      </c>
      <c r="O26" s="262">
        <v>3674</v>
      </c>
      <c r="P26" s="264">
        <v>2901</v>
      </c>
      <c r="Q26" s="261">
        <v>773</v>
      </c>
      <c r="R26" s="261">
        <f t="shared" si="2"/>
        <v>2567</v>
      </c>
      <c r="S26" s="261">
        <v>1652</v>
      </c>
      <c r="T26" s="261">
        <v>915</v>
      </c>
      <c r="U26" s="171"/>
      <c r="V26" s="168" t="s">
        <v>193</v>
      </c>
      <c r="W26" s="171"/>
      <c r="X26" s="140"/>
      <c r="Y26" s="140"/>
      <c r="Z26" s="140"/>
    </row>
    <row r="27" spans="1:26" s="139" customFormat="1" ht="12.75" customHeight="1" x14ac:dyDescent="0.5">
      <c r="A27" s="168"/>
      <c r="B27" s="168" t="s">
        <v>173</v>
      </c>
      <c r="C27" s="171"/>
      <c r="D27" s="171"/>
      <c r="E27" s="171"/>
      <c r="F27" s="260">
        <v>4931</v>
      </c>
      <c r="G27" s="261">
        <v>2457</v>
      </c>
      <c r="H27" s="261">
        <v>2474</v>
      </c>
      <c r="I27" s="264">
        <v>3351</v>
      </c>
      <c r="J27" s="262">
        <v>1226</v>
      </c>
      <c r="K27" s="262">
        <v>2125</v>
      </c>
      <c r="L27" s="264">
        <v>464</v>
      </c>
      <c r="M27" s="264">
        <v>464</v>
      </c>
      <c r="N27" s="264" t="s">
        <v>288</v>
      </c>
      <c r="O27" s="264">
        <v>885</v>
      </c>
      <c r="P27" s="264">
        <v>643</v>
      </c>
      <c r="Q27" s="261">
        <v>242</v>
      </c>
      <c r="R27" s="261">
        <f t="shared" si="2"/>
        <v>2335</v>
      </c>
      <c r="S27" s="261">
        <v>621</v>
      </c>
      <c r="T27" s="261">
        <v>1714</v>
      </c>
      <c r="U27" s="171"/>
      <c r="V27" s="171" t="s">
        <v>194</v>
      </c>
      <c r="W27" s="171"/>
      <c r="X27" s="140"/>
      <c r="Y27" s="140"/>
      <c r="Z27" s="140"/>
    </row>
    <row r="28" spans="1:26" s="139" customFormat="1" ht="12.75" customHeight="1" x14ac:dyDescent="0.5">
      <c r="A28" s="168"/>
      <c r="B28" s="171" t="s">
        <v>174</v>
      </c>
      <c r="C28" s="171"/>
      <c r="D28" s="171"/>
      <c r="E28" s="171"/>
      <c r="F28" s="260">
        <v>21008</v>
      </c>
      <c r="G28" s="261">
        <v>12607</v>
      </c>
      <c r="H28" s="261">
        <v>8401</v>
      </c>
      <c r="I28" s="262">
        <v>30050</v>
      </c>
      <c r="J28" s="262">
        <v>20723</v>
      </c>
      <c r="K28" s="262">
        <v>8327</v>
      </c>
      <c r="L28" s="262">
        <v>26443</v>
      </c>
      <c r="M28" s="262">
        <v>18124</v>
      </c>
      <c r="N28" s="262">
        <v>8319</v>
      </c>
      <c r="O28" s="264" t="s">
        <v>352</v>
      </c>
      <c r="P28" s="264">
        <v>13389</v>
      </c>
      <c r="Q28" s="261">
        <v>9611</v>
      </c>
      <c r="R28" s="261">
        <f t="shared" si="2"/>
        <v>27295</v>
      </c>
      <c r="S28" s="261">
        <v>17177</v>
      </c>
      <c r="T28" s="261">
        <v>10118</v>
      </c>
      <c r="U28" s="171"/>
      <c r="V28" s="171" t="s">
        <v>195</v>
      </c>
      <c r="W28" s="171"/>
      <c r="X28" s="140"/>
      <c r="Y28" s="140"/>
      <c r="Z28" s="140"/>
    </row>
    <row r="29" spans="1:26" s="139" customFormat="1" ht="12.75" customHeight="1" x14ac:dyDescent="0.5">
      <c r="A29" s="168"/>
      <c r="B29" s="168"/>
      <c r="C29" s="171" t="s">
        <v>234</v>
      </c>
      <c r="D29" s="171"/>
      <c r="E29" s="171"/>
      <c r="F29" s="260"/>
      <c r="G29" s="261"/>
      <c r="H29" s="261"/>
      <c r="I29" s="264"/>
      <c r="J29" s="264"/>
      <c r="K29" s="264"/>
      <c r="L29" s="264"/>
      <c r="M29" s="264"/>
      <c r="N29" s="264"/>
      <c r="O29" s="264"/>
      <c r="P29" s="264"/>
      <c r="Q29" s="261"/>
      <c r="R29" s="261"/>
      <c r="S29" s="261"/>
      <c r="T29" s="261"/>
      <c r="U29" s="171"/>
      <c r="V29" s="171"/>
      <c r="W29" s="171" t="s">
        <v>96</v>
      </c>
      <c r="X29" s="140"/>
      <c r="Y29" s="140"/>
      <c r="Z29" s="140"/>
    </row>
    <row r="30" spans="1:26" s="139" customFormat="1" ht="12.75" customHeight="1" x14ac:dyDescent="0.5">
      <c r="A30" s="168"/>
      <c r="B30" s="171" t="s">
        <v>29</v>
      </c>
      <c r="C30" s="171"/>
      <c r="D30" s="171"/>
      <c r="E30" s="171"/>
      <c r="F30" s="260">
        <v>10762</v>
      </c>
      <c r="G30" s="261">
        <v>2511</v>
      </c>
      <c r="H30" s="261">
        <v>8251</v>
      </c>
      <c r="I30" s="262">
        <v>14661</v>
      </c>
      <c r="J30" s="262">
        <v>3783</v>
      </c>
      <c r="K30" s="262">
        <v>10878</v>
      </c>
      <c r="L30" s="262">
        <v>13569</v>
      </c>
      <c r="M30" s="262">
        <v>4735</v>
      </c>
      <c r="N30" s="262">
        <v>8834</v>
      </c>
      <c r="O30" s="262">
        <v>14515</v>
      </c>
      <c r="P30" s="264">
        <v>6490</v>
      </c>
      <c r="Q30" s="261">
        <v>8025</v>
      </c>
      <c r="R30" s="261">
        <f t="shared" ref="R30:R34" si="3">SUM(S30:T30)</f>
        <v>13412</v>
      </c>
      <c r="S30" s="261">
        <v>4090</v>
      </c>
      <c r="T30" s="261">
        <v>9322</v>
      </c>
      <c r="U30" s="171"/>
      <c r="V30" s="171" t="s">
        <v>33</v>
      </c>
      <c r="W30" s="171"/>
      <c r="X30" s="140"/>
      <c r="Y30" s="140"/>
      <c r="Z30" s="140"/>
    </row>
    <row r="31" spans="1:26" s="139" customFormat="1" ht="12.75" customHeight="1" x14ac:dyDescent="0.5">
      <c r="A31" s="168"/>
      <c r="B31" s="171" t="s">
        <v>175</v>
      </c>
      <c r="C31" s="171"/>
      <c r="D31" s="171"/>
      <c r="E31" s="171"/>
      <c r="F31" s="260">
        <v>16431</v>
      </c>
      <c r="G31" s="261">
        <v>8123</v>
      </c>
      <c r="H31" s="261">
        <v>8308</v>
      </c>
      <c r="I31" s="262">
        <v>11098</v>
      </c>
      <c r="J31" s="262">
        <v>7139</v>
      </c>
      <c r="K31" s="262">
        <v>7959</v>
      </c>
      <c r="L31" s="262">
        <v>9788</v>
      </c>
      <c r="M31" s="262">
        <v>2697</v>
      </c>
      <c r="N31" s="262">
        <v>7091</v>
      </c>
      <c r="O31" s="262">
        <v>14523</v>
      </c>
      <c r="P31" s="264">
        <v>7930</v>
      </c>
      <c r="Q31" s="261">
        <v>6593</v>
      </c>
      <c r="R31" s="261">
        <f t="shared" si="3"/>
        <v>12309</v>
      </c>
      <c r="S31" s="261">
        <v>3837</v>
      </c>
      <c r="T31" s="261">
        <v>8472</v>
      </c>
      <c r="U31" s="171"/>
      <c r="V31" s="171" t="s">
        <v>196</v>
      </c>
      <c r="W31" s="171"/>
      <c r="X31" s="140"/>
      <c r="Y31" s="140"/>
      <c r="Z31" s="140"/>
    </row>
    <row r="32" spans="1:26" s="139" customFormat="1" ht="12.75" customHeight="1" x14ac:dyDescent="0.5">
      <c r="A32" s="168"/>
      <c r="B32" s="168" t="s">
        <v>176</v>
      </c>
      <c r="C32" s="171"/>
      <c r="D32" s="171"/>
      <c r="E32" s="171"/>
      <c r="F32" s="260">
        <v>1751</v>
      </c>
      <c r="G32" s="261">
        <v>1294</v>
      </c>
      <c r="H32" s="261">
        <v>457</v>
      </c>
      <c r="I32" s="262">
        <v>1881</v>
      </c>
      <c r="J32" s="262">
        <v>1027</v>
      </c>
      <c r="K32" s="264">
        <v>954</v>
      </c>
      <c r="L32" s="262">
        <v>1817</v>
      </c>
      <c r="M32" s="262">
        <v>1028</v>
      </c>
      <c r="N32" s="264">
        <v>789</v>
      </c>
      <c r="O32" s="262">
        <v>1723</v>
      </c>
      <c r="P32" s="264">
        <v>911</v>
      </c>
      <c r="Q32" s="261">
        <v>812</v>
      </c>
      <c r="R32" s="261">
        <f t="shared" si="3"/>
        <v>3570</v>
      </c>
      <c r="S32" s="261">
        <v>2125</v>
      </c>
      <c r="T32" s="261">
        <v>1445</v>
      </c>
      <c r="U32" s="171"/>
      <c r="V32" s="171" t="s">
        <v>197</v>
      </c>
      <c r="W32" s="171"/>
      <c r="X32" s="140"/>
      <c r="Y32" s="140"/>
      <c r="Z32" s="140"/>
    </row>
    <row r="33" spans="1:26" s="139" customFormat="1" ht="12.75" customHeight="1" x14ac:dyDescent="0.5">
      <c r="A33" s="168"/>
      <c r="B33" s="168" t="s">
        <v>177</v>
      </c>
      <c r="C33" s="171"/>
      <c r="D33" s="171"/>
      <c r="E33" s="171"/>
      <c r="F33" s="260">
        <v>13162</v>
      </c>
      <c r="G33" s="261">
        <v>8308</v>
      </c>
      <c r="H33" s="261">
        <v>4854</v>
      </c>
      <c r="I33" s="262">
        <v>10133</v>
      </c>
      <c r="J33" s="262">
        <v>5560</v>
      </c>
      <c r="K33" s="262">
        <v>4573</v>
      </c>
      <c r="L33" s="262">
        <v>7468</v>
      </c>
      <c r="M33" s="262">
        <v>1384</v>
      </c>
      <c r="N33" s="262">
        <v>6084</v>
      </c>
      <c r="O33" s="262">
        <v>10740</v>
      </c>
      <c r="P33" s="264">
        <v>4807</v>
      </c>
      <c r="Q33" s="261">
        <v>5933</v>
      </c>
      <c r="R33" s="261">
        <f t="shared" si="3"/>
        <v>9099</v>
      </c>
      <c r="S33" s="261">
        <v>3288</v>
      </c>
      <c r="T33" s="261">
        <v>5811</v>
      </c>
      <c r="U33" s="171"/>
      <c r="V33" s="168" t="s">
        <v>198</v>
      </c>
      <c r="W33" s="168"/>
      <c r="X33" s="140"/>
      <c r="Y33" s="140"/>
      <c r="Z33" s="140"/>
    </row>
    <row r="34" spans="1:26" s="139" customFormat="1" ht="12.75" customHeight="1" x14ac:dyDescent="0.5">
      <c r="A34" s="168"/>
      <c r="B34" s="168" t="s">
        <v>235</v>
      </c>
      <c r="C34" s="171"/>
      <c r="D34" s="171"/>
      <c r="E34" s="171"/>
      <c r="F34" s="260">
        <v>2130</v>
      </c>
      <c r="G34" s="261" t="s">
        <v>288</v>
      </c>
      <c r="H34" s="261">
        <v>2130</v>
      </c>
      <c r="I34" s="262">
        <v>1588</v>
      </c>
      <c r="J34" s="264" t="s">
        <v>288</v>
      </c>
      <c r="K34" s="262">
        <v>1588</v>
      </c>
      <c r="L34" s="262">
        <v>2201</v>
      </c>
      <c r="M34" s="264" t="s">
        <v>288</v>
      </c>
      <c r="N34" s="262">
        <v>2201</v>
      </c>
      <c r="O34" s="262">
        <v>1043</v>
      </c>
      <c r="P34" s="264" t="s">
        <v>288</v>
      </c>
      <c r="Q34" s="261">
        <v>1045</v>
      </c>
      <c r="R34" s="261">
        <f t="shared" si="3"/>
        <v>1380</v>
      </c>
      <c r="S34" s="261">
        <v>0</v>
      </c>
      <c r="T34" s="261">
        <v>1380</v>
      </c>
      <c r="U34" s="171"/>
      <c r="V34" s="171" t="s">
        <v>238</v>
      </c>
      <c r="W34" s="171"/>
      <c r="X34" s="140"/>
      <c r="Y34" s="140"/>
      <c r="Z34" s="140"/>
    </row>
    <row r="35" spans="1:26" s="139" customFormat="1" ht="12.75" customHeight="1" x14ac:dyDescent="0.5">
      <c r="A35" s="168"/>
      <c r="B35" s="168"/>
      <c r="C35" s="168" t="s">
        <v>236</v>
      </c>
      <c r="D35" s="171"/>
      <c r="E35" s="171"/>
      <c r="F35" s="260"/>
      <c r="G35" s="261"/>
      <c r="H35" s="261"/>
      <c r="I35" s="264"/>
      <c r="J35" s="264"/>
      <c r="K35" s="264"/>
      <c r="L35" s="264"/>
      <c r="M35" s="264" t="s">
        <v>288</v>
      </c>
      <c r="N35" s="264"/>
      <c r="O35" s="264"/>
      <c r="P35" s="264" t="s">
        <v>288</v>
      </c>
      <c r="Q35" s="261" t="s">
        <v>288</v>
      </c>
      <c r="R35" s="261"/>
      <c r="S35" s="261"/>
      <c r="T35" s="261"/>
      <c r="U35" s="171"/>
      <c r="V35" s="171"/>
      <c r="W35" s="171" t="s">
        <v>199</v>
      </c>
      <c r="X35" s="140"/>
      <c r="Y35" s="140"/>
      <c r="Z35" s="140"/>
    </row>
    <row r="36" spans="1:26" s="139" customFormat="1" ht="12.75" customHeight="1" x14ac:dyDescent="0.5">
      <c r="A36" s="168"/>
      <c r="B36" s="171" t="s">
        <v>178</v>
      </c>
      <c r="C36" s="171"/>
      <c r="D36" s="171"/>
      <c r="E36" s="171"/>
      <c r="F36" s="260" t="s">
        <v>288</v>
      </c>
      <c r="G36" s="261" t="s">
        <v>288</v>
      </c>
      <c r="H36" s="261" t="s">
        <v>288</v>
      </c>
      <c r="I36" s="264"/>
      <c r="J36" s="264"/>
      <c r="K36" s="264"/>
      <c r="L36" s="264"/>
      <c r="M36" s="264" t="s">
        <v>288</v>
      </c>
      <c r="N36" s="264"/>
      <c r="O36" s="264"/>
      <c r="P36" s="264"/>
      <c r="Q36" s="261" t="s">
        <v>288</v>
      </c>
      <c r="R36" s="261">
        <f>SUM(S36:T36)</f>
        <v>0</v>
      </c>
      <c r="S36" s="261">
        <v>0</v>
      </c>
      <c r="T36" s="261">
        <v>0</v>
      </c>
      <c r="U36" s="171"/>
      <c r="V36" s="171" t="s">
        <v>200</v>
      </c>
      <c r="W36" s="171"/>
      <c r="X36" s="140"/>
      <c r="Y36" s="140"/>
      <c r="Z36" s="140"/>
    </row>
    <row r="37" spans="1:26" s="139" customFormat="1" ht="12.75" customHeight="1" x14ac:dyDescent="0.5">
      <c r="A37" s="171"/>
      <c r="B37" s="171" t="s">
        <v>30</v>
      </c>
      <c r="C37" s="171"/>
      <c r="D37" s="171"/>
      <c r="E37" s="170"/>
      <c r="F37" s="261" t="s">
        <v>288</v>
      </c>
      <c r="G37" s="261" t="s">
        <v>288</v>
      </c>
      <c r="H37" s="261" t="s">
        <v>288</v>
      </c>
      <c r="I37" s="264"/>
      <c r="J37" s="264"/>
      <c r="K37" s="264"/>
      <c r="L37" s="264"/>
      <c r="M37" s="264" t="s">
        <v>288</v>
      </c>
      <c r="N37" s="264"/>
      <c r="O37" s="264"/>
      <c r="P37" s="264"/>
      <c r="Q37" s="261" t="s">
        <v>288</v>
      </c>
      <c r="R37" s="261">
        <f>SUM(S37:T37)</f>
        <v>0</v>
      </c>
      <c r="S37" s="261">
        <v>0</v>
      </c>
      <c r="T37" s="261">
        <v>0</v>
      </c>
      <c r="U37" s="169"/>
      <c r="V37" s="171" t="s">
        <v>34</v>
      </c>
      <c r="W37" s="171"/>
      <c r="X37" s="140"/>
      <c r="Y37" s="140"/>
      <c r="Z37" s="140"/>
    </row>
    <row r="38" spans="1:26" s="144" customFormat="1" ht="3" customHeight="1" x14ac:dyDescent="0.25">
      <c r="A38" s="141"/>
      <c r="B38" s="141"/>
      <c r="C38" s="141"/>
      <c r="D38" s="141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3"/>
      <c r="V38" s="141"/>
      <c r="W38" s="141"/>
      <c r="X38" s="141"/>
      <c r="Y38" s="141"/>
      <c r="Z38" s="145"/>
    </row>
    <row r="39" spans="1:26" s="144" customFormat="1" ht="3" customHeight="1" x14ac:dyDescent="0.25"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ht="13.5" customHeight="1" x14ac:dyDescent="0.3">
      <c r="A40" s="196" t="s">
        <v>298</v>
      </c>
      <c r="B40" s="144"/>
      <c r="C40" s="144"/>
      <c r="D40" s="196"/>
      <c r="E40" s="168"/>
      <c r="F40" s="168"/>
      <c r="G40" s="168"/>
      <c r="H40" s="168"/>
      <c r="I40" s="144"/>
      <c r="J40" s="144"/>
      <c r="K40" s="144"/>
      <c r="L40" s="144"/>
      <c r="M40" s="168"/>
      <c r="N40" s="196" t="s">
        <v>299</v>
      </c>
      <c r="O40" s="144"/>
      <c r="P40" s="197"/>
      <c r="Q40" s="168"/>
      <c r="R40" s="144"/>
      <c r="S40" s="144"/>
      <c r="T40" s="144"/>
      <c r="U40" s="144"/>
      <c r="V40" s="144"/>
      <c r="W40" s="144"/>
      <c r="X40" s="144"/>
    </row>
    <row r="41" spans="1:26" x14ac:dyDescent="0.3">
      <c r="F41" s="103"/>
      <c r="G41" s="103"/>
      <c r="H41" s="103"/>
    </row>
    <row r="44" spans="1:26" x14ac:dyDescent="0.3">
      <c r="B44" s="139"/>
    </row>
    <row r="47" spans="1:26" x14ac:dyDescent="0.3">
      <c r="B47" s="140"/>
    </row>
    <row r="48" spans="1:26" x14ac:dyDescent="0.3">
      <c r="B48" s="140"/>
    </row>
    <row r="50" spans="2:2" x14ac:dyDescent="0.3">
      <c r="B50" s="139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50"/>
  </sheetPr>
  <dimension ref="A1:V20"/>
  <sheetViews>
    <sheetView showGridLines="0" workbookViewId="0">
      <selection activeCell="J2" sqref="J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2.7109375" style="8" customWidth="1"/>
    <col min="5" max="5" width="9.5703125" style="8" customWidth="1"/>
    <col min="6" max="6" width="9.7109375" style="8" customWidth="1"/>
    <col min="7" max="7" width="9.28515625" style="8" customWidth="1"/>
    <col min="8" max="16" width="6.85546875" style="8" customWidth="1"/>
    <col min="17" max="19" width="7.7109375" style="8" bestFit="1" customWidth="1"/>
    <col min="20" max="20" width="2" style="8" customWidth="1"/>
    <col min="21" max="21" width="24.7109375" style="8" customWidth="1"/>
    <col min="22" max="22" width="2.28515625" style="7" customWidth="1"/>
    <col min="23" max="23" width="6.28515625" style="8" customWidth="1"/>
    <col min="24" max="16384" width="9.140625" style="8"/>
  </cols>
  <sheetData>
    <row r="1" spans="1:22" s="1" customFormat="1" x14ac:dyDescent="0.3">
      <c r="B1" s="1" t="s">
        <v>0</v>
      </c>
      <c r="C1" s="3">
        <v>2.5</v>
      </c>
      <c r="D1" s="1" t="s">
        <v>300</v>
      </c>
      <c r="S1" s="301"/>
      <c r="V1" s="77"/>
    </row>
    <row r="2" spans="1:22" s="5" customFormat="1" x14ac:dyDescent="0.3">
      <c r="B2" s="1" t="s">
        <v>206</v>
      </c>
      <c r="C2" s="3">
        <v>2.5</v>
      </c>
      <c r="D2" s="1" t="s">
        <v>301</v>
      </c>
      <c r="V2" s="78"/>
    </row>
    <row r="3" spans="1:22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6"/>
    </row>
    <row r="4" spans="1:22" ht="21.75" customHeight="1" x14ac:dyDescent="0.3">
      <c r="A4" s="146"/>
      <c r="B4" s="146"/>
      <c r="C4" s="146"/>
      <c r="D4" s="146"/>
      <c r="E4" s="392" t="s">
        <v>252</v>
      </c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4"/>
      <c r="Q4" s="392" t="s">
        <v>276</v>
      </c>
      <c r="R4" s="393"/>
      <c r="S4" s="394"/>
      <c r="T4" s="160"/>
      <c r="U4" s="146"/>
    </row>
    <row r="5" spans="1:22" s="31" customFormat="1" ht="22.5" customHeight="1" x14ac:dyDescent="0.25">
      <c r="A5" s="347" t="s">
        <v>66</v>
      </c>
      <c r="B5" s="347"/>
      <c r="C5" s="347"/>
      <c r="D5" s="347"/>
      <c r="E5" s="354" t="s">
        <v>93</v>
      </c>
      <c r="F5" s="355"/>
      <c r="G5" s="356"/>
      <c r="H5" s="354" t="s">
        <v>94</v>
      </c>
      <c r="I5" s="355"/>
      <c r="J5" s="356"/>
      <c r="K5" s="354" t="s">
        <v>95</v>
      </c>
      <c r="L5" s="355"/>
      <c r="M5" s="356"/>
      <c r="N5" s="354" t="s">
        <v>92</v>
      </c>
      <c r="O5" s="355"/>
      <c r="P5" s="356"/>
      <c r="Q5" s="354" t="s">
        <v>93</v>
      </c>
      <c r="R5" s="355"/>
      <c r="S5" s="356"/>
      <c r="T5" s="395" t="s">
        <v>67</v>
      </c>
      <c r="U5" s="347"/>
      <c r="V5" s="91"/>
    </row>
    <row r="6" spans="1:22" s="31" customFormat="1" ht="22.5" customHeight="1" x14ac:dyDescent="0.25">
      <c r="A6" s="347"/>
      <c r="B6" s="347"/>
      <c r="C6" s="347"/>
      <c r="D6" s="347"/>
      <c r="E6" s="360" t="s">
        <v>88</v>
      </c>
      <c r="F6" s="361"/>
      <c r="G6" s="362"/>
      <c r="H6" s="360" t="s">
        <v>89</v>
      </c>
      <c r="I6" s="361"/>
      <c r="J6" s="362"/>
      <c r="K6" s="360" t="s">
        <v>90</v>
      </c>
      <c r="L6" s="361"/>
      <c r="M6" s="362"/>
      <c r="N6" s="360" t="s">
        <v>91</v>
      </c>
      <c r="O6" s="361"/>
      <c r="P6" s="362"/>
      <c r="Q6" s="360" t="s">
        <v>88</v>
      </c>
      <c r="R6" s="361"/>
      <c r="S6" s="362"/>
      <c r="T6" s="395"/>
      <c r="U6" s="347"/>
      <c r="V6" s="91"/>
    </row>
    <row r="7" spans="1:22" s="31" customFormat="1" ht="22.5" customHeight="1" x14ac:dyDescent="0.25">
      <c r="A7" s="347"/>
      <c r="B7" s="347"/>
      <c r="C7" s="347"/>
      <c r="D7" s="347"/>
      <c r="E7" s="107" t="s">
        <v>1</v>
      </c>
      <c r="F7" s="108" t="s">
        <v>2</v>
      </c>
      <c r="G7" s="109" t="s">
        <v>3</v>
      </c>
      <c r="H7" s="110" t="s">
        <v>1</v>
      </c>
      <c r="I7" s="108" t="s">
        <v>2</v>
      </c>
      <c r="J7" s="109" t="s">
        <v>3</v>
      </c>
      <c r="K7" s="107" t="s">
        <v>1</v>
      </c>
      <c r="L7" s="108" t="s">
        <v>2</v>
      </c>
      <c r="M7" s="109" t="s">
        <v>3</v>
      </c>
      <c r="N7" s="107" t="s">
        <v>1</v>
      </c>
      <c r="O7" s="108" t="s">
        <v>2</v>
      </c>
      <c r="P7" s="109" t="s">
        <v>3</v>
      </c>
      <c r="Q7" s="107" t="s">
        <v>1</v>
      </c>
      <c r="R7" s="108" t="s">
        <v>2</v>
      </c>
      <c r="S7" s="109" t="s">
        <v>3</v>
      </c>
      <c r="T7" s="395"/>
      <c r="U7" s="347"/>
      <c r="V7" s="91"/>
    </row>
    <row r="8" spans="1:22" s="31" customFormat="1" ht="22.5" customHeight="1" x14ac:dyDescent="0.25">
      <c r="A8" s="349"/>
      <c r="B8" s="349"/>
      <c r="C8" s="349"/>
      <c r="D8" s="349"/>
      <c r="E8" s="111" t="s">
        <v>4</v>
      </c>
      <c r="F8" s="112" t="s">
        <v>5</v>
      </c>
      <c r="G8" s="113" t="s">
        <v>6</v>
      </c>
      <c r="H8" s="114" t="s">
        <v>4</v>
      </c>
      <c r="I8" s="112" t="s">
        <v>5</v>
      </c>
      <c r="J8" s="113" t="s">
        <v>6</v>
      </c>
      <c r="K8" s="111" t="s">
        <v>4</v>
      </c>
      <c r="L8" s="112" t="s">
        <v>5</v>
      </c>
      <c r="M8" s="113" t="s">
        <v>6</v>
      </c>
      <c r="N8" s="111" t="s">
        <v>4</v>
      </c>
      <c r="O8" s="112" t="s">
        <v>5</v>
      </c>
      <c r="P8" s="113" t="s">
        <v>6</v>
      </c>
      <c r="Q8" s="111" t="s">
        <v>4</v>
      </c>
      <c r="R8" s="112" t="s">
        <v>5</v>
      </c>
      <c r="S8" s="113" t="s">
        <v>6</v>
      </c>
      <c r="T8" s="396"/>
      <c r="U8" s="349"/>
      <c r="V8" s="91"/>
    </row>
    <row r="9" spans="1:22" s="5" customFormat="1" ht="42.75" customHeight="1" x14ac:dyDescent="0.3">
      <c r="A9" s="373" t="s">
        <v>121</v>
      </c>
      <c r="B9" s="373"/>
      <c r="C9" s="373"/>
      <c r="D9" s="373"/>
      <c r="E9" s="216">
        <v>635019</v>
      </c>
      <c r="F9" s="205">
        <v>355095</v>
      </c>
      <c r="G9" s="216">
        <v>279924</v>
      </c>
      <c r="H9" s="220">
        <v>626150</v>
      </c>
      <c r="I9" s="222">
        <v>353455</v>
      </c>
      <c r="J9" s="220">
        <v>272695</v>
      </c>
      <c r="K9" s="219">
        <v>638041</v>
      </c>
      <c r="L9" s="222">
        <v>357835</v>
      </c>
      <c r="M9" s="217">
        <v>280206</v>
      </c>
      <c r="N9" s="224">
        <v>634069</v>
      </c>
      <c r="O9" s="224">
        <v>358664</v>
      </c>
      <c r="P9" s="224">
        <v>275405</v>
      </c>
      <c r="Q9" s="276">
        <v>627027</v>
      </c>
      <c r="R9" s="277">
        <v>336656</v>
      </c>
      <c r="S9" s="276">
        <v>290371</v>
      </c>
      <c r="T9" s="372" t="s">
        <v>4</v>
      </c>
      <c r="U9" s="373"/>
      <c r="V9" s="78"/>
    </row>
    <row r="10" spans="1:22" s="80" customFormat="1" ht="42" customHeight="1" x14ac:dyDescent="0.3">
      <c r="A10" s="31" t="s">
        <v>35</v>
      </c>
      <c r="B10" s="31"/>
      <c r="C10" s="31"/>
      <c r="D10" s="31"/>
      <c r="E10" s="204">
        <v>10805</v>
      </c>
      <c r="F10" s="204">
        <v>8766</v>
      </c>
      <c r="G10" s="204">
        <v>2039</v>
      </c>
      <c r="H10" s="221">
        <v>10437</v>
      </c>
      <c r="I10" s="223">
        <v>8518</v>
      </c>
      <c r="J10" s="221">
        <v>1919</v>
      </c>
      <c r="K10" s="223">
        <v>21975</v>
      </c>
      <c r="L10" s="221">
        <v>19265</v>
      </c>
      <c r="M10" s="223">
        <v>2710</v>
      </c>
      <c r="N10" s="223">
        <v>10189</v>
      </c>
      <c r="O10" s="223">
        <v>9114</v>
      </c>
      <c r="P10" s="223">
        <v>1075</v>
      </c>
      <c r="Q10" s="278">
        <v>13285</v>
      </c>
      <c r="R10" s="279">
        <v>9145</v>
      </c>
      <c r="S10" s="278">
        <v>4140</v>
      </c>
      <c r="T10" s="118" t="s">
        <v>68</v>
      </c>
      <c r="U10" s="31"/>
      <c r="V10" s="79"/>
    </row>
    <row r="11" spans="1:22" s="80" customFormat="1" ht="42" customHeight="1" x14ac:dyDescent="0.3">
      <c r="A11" s="31" t="s">
        <v>36</v>
      </c>
      <c r="B11" s="31"/>
      <c r="C11" s="31"/>
      <c r="D11" s="31"/>
      <c r="E11" s="204">
        <v>43816</v>
      </c>
      <c r="F11" s="204">
        <v>23194</v>
      </c>
      <c r="G11" s="246">
        <v>20622</v>
      </c>
      <c r="H11" s="223">
        <v>54073</v>
      </c>
      <c r="I11" s="218">
        <v>28884</v>
      </c>
      <c r="J11" s="221">
        <v>25189</v>
      </c>
      <c r="K11" s="223">
        <v>49444</v>
      </c>
      <c r="L11" s="221">
        <v>27350</v>
      </c>
      <c r="M11" s="223">
        <v>22094</v>
      </c>
      <c r="N11" s="223">
        <v>51705</v>
      </c>
      <c r="O11" s="223">
        <v>28761</v>
      </c>
      <c r="P11" s="223">
        <v>22944</v>
      </c>
      <c r="Q11" s="278">
        <v>52646</v>
      </c>
      <c r="R11" s="279">
        <v>24347</v>
      </c>
      <c r="S11" s="278">
        <v>28299</v>
      </c>
      <c r="T11" s="118" t="s">
        <v>69</v>
      </c>
      <c r="U11" s="31"/>
      <c r="V11" s="79"/>
    </row>
    <row r="12" spans="1:22" s="80" customFormat="1" ht="42" customHeight="1" x14ac:dyDescent="0.3">
      <c r="A12" s="31" t="s">
        <v>37</v>
      </c>
      <c r="B12" s="31"/>
      <c r="C12" s="31"/>
      <c r="D12" s="31"/>
      <c r="E12" s="204">
        <v>168752</v>
      </c>
      <c r="F12" s="204">
        <v>104994</v>
      </c>
      <c r="G12" s="204">
        <v>63758</v>
      </c>
      <c r="H12" s="221">
        <v>190060</v>
      </c>
      <c r="I12" s="223">
        <v>117988</v>
      </c>
      <c r="J12" s="221">
        <v>72072</v>
      </c>
      <c r="K12" s="223">
        <v>171534</v>
      </c>
      <c r="L12" s="221">
        <v>103281</v>
      </c>
      <c r="M12" s="223">
        <v>68253</v>
      </c>
      <c r="N12" s="223">
        <v>150436</v>
      </c>
      <c r="O12" s="223">
        <v>94738</v>
      </c>
      <c r="P12" s="223">
        <v>55698</v>
      </c>
      <c r="Q12" s="278">
        <v>147905</v>
      </c>
      <c r="R12" s="279">
        <v>92909</v>
      </c>
      <c r="S12" s="278">
        <v>54996</v>
      </c>
      <c r="T12" s="118" t="s">
        <v>70</v>
      </c>
      <c r="U12" s="31"/>
      <c r="V12" s="79"/>
    </row>
    <row r="13" spans="1:22" s="80" customFormat="1" ht="42" customHeight="1" x14ac:dyDescent="0.3">
      <c r="A13" s="31" t="s">
        <v>38</v>
      </c>
      <c r="B13" s="31"/>
      <c r="C13" s="31"/>
      <c r="D13" s="31"/>
      <c r="E13" s="204">
        <v>250276</v>
      </c>
      <c r="F13" s="204">
        <v>168195</v>
      </c>
      <c r="G13" s="204">
        <v>82081</v>
      </c>
      <c r="H13" s="221">
        <v>228586</v>
      </c>
      <c r="I13" s="223">
        <v>156530</v>
      </c>
      <c r="J13" s="221">
        <v>72056</v>
      </c>
      <c r="K13" s="223">
        <v>221373</v>
      </c>
      <c r="L13" s="221">
        <v>156839</v>
      </c>
      <c r="M13" s="223">
        <v>64534</v>
      </c>
      <c r="N13" s="223">
        <v>251983</v>
      </c>
      <c r="O13" s="223">
        <v>173941</v>
      </c>
      <c r="P13" s="223">
        <v>78042</v>
      </c>
      <c r="Q13" s="278">
        <v>241726</v>
      </c>
      <c r="R13" s="279">
        <v>159881</v>
      </c>
      <c r="S13" s="278">
        <v>81845</v>
      </c>
      <c r="T13" s="118" t="s">
        <v>71</v>
      </c>
      <c r="U13" s="31"/>
      <c r="V13" s="79"/>
    </row>
    <row r="14" spans="1:22" s="80" customFormat="1" ht="42" customHeight="1" x14ac:dyDescent="0.3">
      <c r="A14" s="31" t="s">
        <v>161</v>
      </c>
      <c r="B14" s="31"/>
      <c r="C14" s="31"/>
      <c r="D14" s="31"/>
      <c r="E14" s="204">
        <v>161037</v>
      </c>
      <c r="F14" s="204">
        <v>49946</v>
      </c>
      <c r="G14" s="204">
        <v>111091</v>
      </c>
      <c r="H14" s="221">
        <v>142994</v>
      </c>
      <c r="I14" s="223">
        <v>41575</v>
      </c>
      <c r="J14" s="221">
        <v>121459</v>
      </c>
      <c r="K14" s="223">
        <v>173715</v>
      </c>
      <c r="L14" s="221">
        <v>51100</v>
      </c>
      <c r="M14" s="223">
        <v>122615</v>
      </c>
      <c r="N14" s="223">
        <v>167609</v>
      </c>
      <c r="O14" s="223">
        <v>52110</v>
      </c>
      <c r="P14" s="223">
        <v>115499</v>
      </c>
      <c r="Q14" s="278">
        <v>171465</v>
      </c>
      <c r="R14" s="279">
        <v>50374</v>
      </c>
      <c r="S14" s="278">
        <v>121091</v>
      </c>
      <c r="T14" s="118" t="s">
        <v>72</v>
      </c>
      <c r="U14" s="31"/>
      <c r="V14" s="79"/>
    </row>
    <row r="15" spans="1:22" s="80" customFormat="1" ht="42" customHeight="1" x14ac:dyDescent="0.3">
      <c r="A15" s="31" t="s">
        <v>39</v>
      </c>
      <c r="B15" s="31"/>
      <c r="C15" s="31"/>
      <c r="D15" s="31"/>
      <c r="E15" s="204">
        <v>333</v>
      </c>
      <c r="F15" s="205">
        <v>0</v>
      </c>
      <c r="G15" s="204">
        <v>333</v>
      </c>
      <c r="H15" s="31" t="s">
        <v>288</v>
      </c>
      <c r="I15" s="119"/>
      <c r="J15" s="31"/>
      <c r="K15" s="119"/>
      <c r="L15" s="31"/>
      <c r="M15" s="119"/>
      <c r="N15" s="223">
        <v>2147</v>
      </c>
      <c r="O15" s="119"/>
      <c r="P15" s="223">
        <v>2147</v>
      </c>
      <c r="Q15" s="278">
        <v>0</v>
      </c>
      <c r="R15" s="279">
        <v>0</v>
      </c>
      <c r="S15" s="278">
        <v>0</v>
      </c>
      <c r="T15" s="118" t="s">
        <v>221</v>
      </c>
      <c r="U15" s="31"/>
      <c r="V15" s="79"/>
    </row>
    <row r="16" spans="1:22" s="80" customFormat="1" ht="12" customHeight="1" x14ac:dyDescent="0.3">
      <c r="A16" s="129"/>
      <c r="B16" s="129"/>
      <c r="C16" s="129"/>
      <c r="D16" s="129"/>
      <c r="E16" s="99"/>
      <c r="F16" s="99"/>
      <c r="G16" s="99"/>
      <c r="H16" s="129"/>
      <c r="I16" s="99"/>
      <c r="J16" s="129"/>
      <c r="K16" s="99"/>
      <c r="L16" s="129"/>
      <c r="M16" s="99"/>
      <c r="N16" s="99"/>
      <c r="O16" s="99"/>
      <c r="P16" s="99"/>
      <c r="Q16" s="129"/>
      <c r="R16" s="99"/>
      <c r="S16" s="130"/>
      <c r="T16" s="100"/>
      <c r="U16" s="129"/>
      <c r="V16" s="79"/>
    </row>
    <row r="17" spans="1:22" s="80" customFormat="1" ht="6" customHeight="1" x14ac:dyDescent="0.3">
      <c r="S17" s="79"/>
      <c r="T17" s="79"/>
      <c r="V17" s="79"/>
    </row>
    <row r="18" spans="1:22" s="80" customFormat="1" ht="17.25" x14ac:dyDescent="0.3">
      <c r="A18" s="121" t="s">
        <v>302</v>
      </c>
      <c r="B18" s="164"/>
      <c r="C18" s="121"/>
      <c r="D18" s="121"/>
      <c r="E18" s="121"/>
      <c r="F18" s="121"/>
      <c r="G18" s="164"/>
      <c r="H18" s="164"/>
      <c r="I18" s="164"/>
      <c r="J18" s="164"/>
      <c r="K18" s="164"/>
      <c r="L18" s="164"/>
      <c r="N18" s="121" t="s">
        <v>299</v>
      </c>
      <c r="V18" s="79"/>
    </row>
    <row r="19" spans="1:22" s="31" customFormat="1" ht="15.75" x14ac:dyDescent="0.25">
      <c r="C19" s="121"/>
      <c r="V19" s="91"/>
    </row>
    <row r="20" spans="1:22" s="31" customFormat="1" ht="15.75" x14ac:dyDescent="0.25">
      <c r="V20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50"/>
  </sheetPr>
  <dimension ref="A1:Y382"/>
  <sheetViews>
    <sheetView showGridLines="0" workbookViewId="0">
      <selection activeCell="Q1" sqref="Q1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5" width="8.7109375" style="8" customWidth="1"/>
    <col min="6" max="6" width="8.28515625" style="8" customWidth="1"/>
    <col min="7" max="7" width="8.5703125" style="8" customWidth="1"/>
    <col min="8" max="8" width="7.5703125" style="8" customWidth="1"/>
    <col min="9" max="10" width="6.85546875" style="8" customWidth="1"/>
    <col min="11" max="12" width="6.85546875" style="226" customWidth="1"/>
    <col min="13" max="16" width="6.85546875" style="8" customWidth="1"/>
    <col min="17" max="19" width="7.7109375" style="8" bestFit="1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16384" width="9.140625" style="8"/>
  </cols>
  <sheetData>
    <row r="1" spans="1:25" s="1" customFormat="1" x14ac:dyDescent="0.3">
      <c r="B1" s="1" t="s">
        <v>0</v>
      </c>
      <c r="C1" s="3">
        <v>2.6</v>
      </c>
      <c r="D1" s="1" t="s">
        <v>303</v>
      </c>
      <c r="K1" s="77"/>
      <c r="L1" s="77"/>
      <c r="Q1" s="301"/>
      <c r="V1" s="77"/>
      <c r="W1" s="77"/>
      <c r="X1" s="77"/>
      <c r="Y1" s="77"/>
    </row>
    <row r="2" spans="1:25" s="5" customFormat="1" x14ac:dyDescent="0.3">
      <c r="B2" s="1" t="s">
        <v>206</v>
      </c>
      <c r="C2" s="3">
        <v>2.6</v>
      </c>
      <c r="D2" s="1" t="s">
        <v>304</v>
      </c>
      <c r="K2" s="78"/>
      <c r="L2" s="78"/>
      <c r="V2" s="78"/>
      <c r="W2" s="78"/>
      <c r="X2" s="78"/>
    </row>
    <row r="3" spans="1:25" s="5" customFormat="1" ht="7.5" customHeight="1" x14ac:dyDescent="0.3">
      <c r="C3" s="3"/>
      <c r="K3" s="78"/>
      <c r="L3" s="280"/>
      <c r="U3" s="67"/>
      <c r="V3" s="78"/>
      <c r="W3" s="78"/>
      <c r="X3" s="78"/>
      <c r="Y3" s="78"/>
    </row>
    <row r="4" spans="1:25" s="80" customFormat="1" ht="21" customHeight="1" x14ac:dyDescent="0.3">
      <c r="A4" s="355" t="s">
        <v>73</v>
      </c>
      <c r="B4" s="355"/>
      <c r="C4" s="355"/>
      <c r="D4" s="356"/>
      <c r="E4" s="357" t="s">
        <v>252</v>
      </c>
      <c r="F4" s="358"/>
      <c r="G4" s="358"/>
      <c r="H4" s="358"/>
      <c r="I4" s="358"/>
      <c r="J4" s="358"/>
      <c r="K4" s="358"/>
      <c r="L4" s="333"/>
      <c r="M4" s="358"/>
      <c r="N4" s="358"/>
      <c r="O4" s="358"/>
      <c r="P4" s="359"/>
      <c r="Q4" s="357" t="s">
        <v>276</v>
      </c>
      <c r="R4" s="358"/>
      <c r="S4" s="359"/>
      <c r="T4" s="161"/>
      <c r="U4" s="146"/>
      <c r="V4" s="79"/>
      <c r="W4" s="79"/>
      <c r="X4" s="79"/>
      <c r="Y4" s="79"/>
    </row>
    <row r="5" spans="1:25" ht="3" customHeight="1" x14ac:dyDescent="0.3">
      <c r="A5" s="377"/>
      <c r="B5" s="377"/>
      <c r="C5" s="377"/>
      <c r="D5" s="379"/>
      <c r="E5" s="122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4"/>
      <c r="Q5" s="101"/>
      <c r="R5" s="101"/>
      <c r="S5" s="124"/>
      <c r="T5" s="118"/>
      <c r="U5" s="91"/>
      <c r="W5" s="7"/>
      <c r="X5" s="7"/>
      <c r="Y5" s="7"/>
    </row>
    <row r="6" spans="1:25" s="31" customFormat="1" ht="20.25" customHeight="1" x14ac:dyDescent="0.25">
      <c r="A6" s="377"/>
      <c r="B6" s="377"/>
      <c r="C6" s="377"/>
      <c r="D6" s="379"/>
      <c r="E6" s="354" t="s">
        <v>93</v>
      </c>
      <c r="F6" s="355"/>
      <c r="G6" s="356"/>
      <c r="H6" s="354" t="s">
        <v>94</v>
      </c>
      <c r="I6" s="355"/>
      <c r="J6" s="356"/>
      <c r="K6" s="354" t="s">
        <v>95</v>
      </c>
      <c r="L6" s="355"/>
      <c r="M6" s="356"/>
      <c r="N6" s="354" t="s">
        <v>92</v>
      </c>
      <c r="O6" s="355"/>
      <c r="P6" s="356"/>
      <c r="Q6" s="354" t="s">
        <v>93</v>
      </c>
      <c r="R6" s="355"/>
      <c r="S6" s="356"/>
      <c r="T6" s="118"/>
      <c r="U6" s="91"/>
      <c r="V6" s="91"/>
      <c r="W6" s="91"/>
      <c r="X6" s="91"/>
      <c r="Y6" s="91"/>
    </row>
    <row r="7" spans="1:25" s="31" customFormat="1" ht="16.5" customHeight="1" x14ac:dyDescent="0.25">
      <c r="A7" s="377"/>
      <c r="B7" s="377"/>
      <c r="C7" s="377"/>
      <c r="D7" s="379"/>
      <c r="E7" s="360" t="s">
        <v>88</v>
      </c>
      <c r="F7" s="361"/>
      <c r="G7" s="362"/>
      <c r="H7" s="360" t="s">
        <v>89</v>
      </c>
      <c r="I7" s="361"/>
      <c r="J7" s="362"/>
      <c r="K7" s="360" t="s">
        <v>90</v>
      </c>
      <c r="L7" s="361"/>
      <c r="M7" s="362"/>
      <c r="N7" s="360" t="s">
        <v>91</v>
      </c>
      <c r="O7" s="361"/>
      <c r="P7" s="362"/>
      <c r="Q7" s="360" t="s">
        <v>88</v>
      </c>
      <c r="R7" s="361"/>
      <c r="S7" s="362"/>
      <c r="T7" s="397" t="s">
        <v>40</v>
      </c>
      <c r="U7" s="333"/>
      <c r="V7" s="91"/>
    </row>
    <row r="8" spans="1:25" s="31" customFormat="1" ht="18" customHeight="1" x14ac:dyDescent="0.25">
      <c r="A8" s="377"/>
      <c r="B8" s="377"/>
      <c r="C8" s="377"/>
      <c r="D8" s="379"/>
      <c r="E8" s="107" t="s">
        <v>1</v>
      </c>
      <c r="F8" s="108" t="s">
        <v>2</v>
      </c>
      <c r="G8" s="109" t="s">
        <v>3</v>
      </c>
      <c r="H8" s="110" t="s">
        <v>1</v>
      </c>
      <c r="I8" s="108" t="s">
        <v>2</v>
      </c>
      <c r="J8" s="109" t="s">
        <v>3</v>
      </c>
      <c r="K8" s="153" t="s">
        <v>1</v>
      </c>
      <c r="L8" s="215" t="s">
        <v>2</v>
      </c>
      <c r="M8" s="109" t="s">
        <v>3</v>
      </c>
      <c r="N8" s="107" t="s">
        <v>1</v>
      </c>
      <c r="O8" s="108" t="s">
        <v>2</v>
      </c>
      <c r="P8" s="109" t="s">
        <v>3</v>
      </c>
      <c r="Q8" s="107" t="s">
        <v>1</v>
      </c>
      <c r="R8" s="108" t="s">
        <v>2</v>
      </c>
      <c r="S8" s="109" t="s">
        <v>3</v>
      </c>
      <c r="T8" s="397" t="s">
        <v>41</v>
      </c>
      <c r="U8" s="333"/>
      <c r="V8" s="91"/>
    </row>
    <row r="9" spans="1:25" s="31" customFormat="1" ht="16.5" customHeight="1" x14ac:dyDescent="0.25">
      <c r="A9" s="361"/>
      <c r="B9" s="361"/>
      <c r="C9" s="361"/>
      <c r="D9" s="362"/>
      <c r="E9" s="111" t="s">
        <v>4</v>
      </c>
      <c r="F9" s="112" t="s">
        <v>5</v>
      </c>
      <c r="G9" s="113" t="s">
        <v>6</v>
      </c>
      <c r="H9" s="114" t="s">
        <v>4</v>
      </c>
      <c r="I9" s="112" t="s">
        <v>5</v>
      </c>
      <c r="J9" s="113" t="s">
        <v>6</v>
      </c>
      <c r="K9" s="112" t="s">
        <v>4</v>
      </c>
      <c r="L9" s="214" t="s">
        <v>5</v>
      </c>
      <c r="M9" s="113" t="s">
        <v>6</v>
      </c>
      <c r="N9" s="111" t="s">
        <v>4</v>
      </c>
      <c r="O9" s="112" t="s">
        <v>5</v>
      </c>
      <c r="P9" s="113" t="s">
        <v>6</v>
      </c>
      <c r="Q9" s="111" t="s">
        <v>4</v>
      </c>
      <c r="R9" s="112" t="s">
        <v>5</v>
      </c>
      <c r="S9" s="113" t="s">
        <v>6</v>
      </c>
      <c r="T9" s="122"/>
      <c r="U9" s="101"/>
      <c r="V9" s="91"/>
      <c r="W9" s="91"/>
      <c r="X9" s="91"/>
    </row>
    <row r="10" spans="1:25" s="117" customFormat="1" ht="21.75" customHeight="1" x14ac:dyDescent="0.25">
      <c r="A10" s="373" t="s">
        <v>121</v>
      </c>
      <c r="B10" s="373"/>
      <c r="C10" s="373"/>
      <c r="D10" s="373"/>
      <c r="E10" s="216">
        <v>635019</v>
      </c>
      <c r="F10" s="205">
        <v>355095</v>
      </c>
      <c r="G10" s="216">
        <v>279924</v>
      </c>
      <c r="H10" s="220">
        <v>626150</v>
      </c>
      <c r="I10" s="222">
        <v>353455</v>
      </c>
      <c r="J10" s="220">
        <v>272695</v>
      </c>
      <c r="K10" s="222">
        <v>638041</v>
      </c>
      <c r="L10" s="217">
        <v>357835</v>
      </c>
      <c r="M10" s="217">
        <v>280206</v>
      </c>
      <c r="N10" s="224">
        <v>954694</v>
      </c>
      <c r="O10" s="224">
        <v>464737</v>
      </c>
      <c r="P10" s="224">
        <v>489957</v>
      </c>
      <c r="Q10" s="276">
        <v>627027</v>
      </c>
      <c r="R10" s="277">
        <v>336656</v>
      </c>
      <c r="S10" s="276">
        <v>290371</v>
      </c>
      <c r="T10" s="372" t="s">
        <v>4</v>
      </c>
      <c r="U10" s="373"/>
      <c r="V10" s="97"/>
    </row>
    <row r="11" spans="1:25" s="31" customFormat="1" ht="22.5" customHeight="1" x14ac:dyDescent="0.25">
      <c r="A11" s="31" t="s">
        <v>42</v>
      </c>
      <c r="E11" s="204">
        <v>78405</v>
      </c>
      <c r="F11" s="204">
        <v>34877</v>
      </c>
      <c r="G11" s="204">
        <v>43528</v>
      </c>
      <c r="H11" s="221">
        <v>77168</v>
      </c>
      <c r="I11" s="223">
        <v>36397</v>
      </c>
      <c r="J11" s="221">
        <v>40771</v>
      </c>
      <c r="K11" s="223">
        <v>73322</v>
      </c>
      <c r="L11" s="218">
        <v>35361</v>
      </c>
      <c r="M11" s="218">
        <v>37961</v>
      </c>
      <c r="N11" s="223">
        <v>138059</v>
      </c>
      <c r="O11" s="223">
        <v>54216</v>
      </c>
      <c r="P11" s="223">
        <v>83843</v>
      </c>
      <c r="Q11" s="278">
        <v>69255</v>
      </c>
      <c r="R11" s="279">
        <v>25641</v>
      </c>
      <c r="S11" s="278">
        <v>43614</v>
      </c>
      <c r="T11" s="118" t="s">
        <v>273</v>
      </c>
      <c r="V11" s="91"/>
    </row>
    <row r="12" spans="1:25" s="31" customFormat="1" ht="22.5" customHeight="1" x14ac:dyDescent="0.25">
      <c r="A12" s="31" t="s">
        <v>43</v>
      </c>
      <c r="E12" s="204">
        <v>180278</v>
      </c>
      <c r="F12" s="204">
        <v>95375</v>
      </c>
      <c r="G12" s="204">
        <v>84903</v>
      </c>
      <c r="H12" s="221">
        <v>160781</v>
      </c>
      <c r="I12" s="223">
        <v>85621</v>
      </c>
      <c r="J12" s="221">
        <v>75160</v>
      </c>
      <c r="K12" s="223">
        <v>161387</v>
      </c>
      <c r="L12" s="218">
        <v>88032</v>
      </c>
      <c r="M12" s="218">
        <v>73355</v>
      </c>
      <c r="N12" s="223">
        <v>264300</v>
      </c>
      <c r="O12" s="223">
        <v>120328</v>
      </c>
      <c r="P12" s="223">
        <v>144012</v>
      </c>
      <c r="Q12" s="278">
        <v>163971</v>
      </c>
      <c r="R12" s="279">
        <v>87393</v>
      </c>
      <c r="S12" s="278">
        <v>76578</v>
      </c>
      <c r="T12" s="118" t="s">
        <v>239</v>
      </c>
      <c r="V12" s="91"/>
    </row>
    <row r="13" spans="1:25" s="31" customFormat="1" ht="22.5" customHeight="1" x14ac:dyDescent="0.25">
      <c r="A13" s="31" t="s">
        <v>44</v>
      </c>
      <c r="E13" s="204">
        <v>136968</v>
      </c>
      <c r="F13" s="204">
        <v>77348</v>
      </c>
      <c r="G13" s="204">
        <v>59620</v>
      </c>
      <c r="H13" s="221">
        <v>121077</v>
      </c>
      <c r="I13" s="223">
        <v>71740</v>
      </c>
      <c r="J13" s="221">
        <v>49337</v>
      </c>
      <c r="K13" s="223">
        <v>116405</v>
      </c>
      <c r="L13" s="218">
        <v>68236</v>
      </c>
      <c r="M13" s="218">
        <v>48169</v>
      </c>
      <c r="N13" s="223">
        <v>176441</v>
      </c>
      <c r="O13" s="223">
        <v>90729</v>
      </c>
      <c r="P13" s="223">
        <v>85712</v>
      </c>
      <c r="Q13" s="278">
        <v>147985</v>
      </c>
      <c r="R13" s="279">
        <v>86683</v>
      </c>
      <c r="S13" s="278">
        <v>61302</v>
      </c>
      <c r="T13" s="118" t="s">
        <v>52</v>
      </c>
      <c r="V13" s="91"/>
    </row>
    <row r="14" spans="1:25" s="31" customFormat="1" ht="22.5" customHeight="1" x14ac:dyDescent="0.25">
      <c r="A14" s="31" t="s">
        <v>45</v>
      </c>
      <c r="E14" s="204">
        <v>87265</v>
      </c>
      <c r="F14" s="204">
        <v>61479</v>
      </c>
      <c r="G14" s="204">
        <v>25789</v>
      </c>
      <c r="H14" s="221">
        <v>86910</v>
      </c>
      <c r="I14" s="223">
        <v>58272</v>
      </c>
      <c r="J14" s="221">
        <v>28638</v>
      </c>
      <c r="K14" s="223">
        <v>98641</v>
      </c>
      <c r="L14" s="218">
        <v>58603</v>
      </c>
      <c r="M14" s="218">
        <v>48169</v>
      </c>
      <c r="N14" s="223">
        <v>137436</v>
      </c>
      <c r="O14" s="223">
        <v>77654</v>
      </c>
      <c r="P14" s="223">
        <v>59782</v>
      </c>
      <c r="Q14" s="278">
        <v>79207</v>
      </c>
      <c r="R14" s="279">
        <v>56634</v>
      </c>
      <c r="S14" s="278">
        <v>22573</v>
      </c>
      <c r="T14" s="118" t="s">
        <v>274</v>
      </c>
      <c r="V14" s="91"/>
    </row>
    <row r="15" spans="1:25" s="31" customFormat="1" ht="22.5" customHeight="1" x14ac:dyDescent="0.25">
      <c r="A15" s="31" t="s">
        <v>74</v>
      </c>
      <c r="E15" s="204">
        <v>80788</v>
      </c>
      <c r="F15" s="204">
        <v>49728</v>
      </c>
      <c r="G15" s="204">
        <v>31060</v>
      </c>
      <c r="H15" s="221">
        <v>83779</v>
      </c>
      <c r="I15" s="223">
        <v>51083</v>
      </c>
      <c r="J15" s="221">
        <v>32696</v>
      </c>
      <c r="K15" s="223">
        <v>94457</v>
      </c>
      <c r="L15" s="218">
        <v>55450</v>
      </c>
      <c r="M15" s="218">
        <v>39007</v>
      </c>
      <c r="N15" s="223">
        <v>131862</v>
      </c>
      <c r="O15" s="223">
        <v>67156</v>
      </c>
      <c r="P15" s="223">
        <v>64704</v>
      </c>
      <c r="Q15" s="278">
        <v>92993</v>
      </c>
      <c r="R15" s="279">
        <v>48632</v>
      </c>
      <c r="S15" s="278">
        <v>44361</v>
      </c>
      <c r="T15" s="118" t="s">
        <v>240</v>
      </c>
      <c r="V15" s="91"/>
    </row>
    <row r="16" spans="1:25" s="31" customFormat="1" ht="21" customHeight="1" x14ac:dyDescent="0.25">
      <c r="B16" s="31" t="s">
        <v>46</v>
      </c>
      <c r="E16" s="204">
        <v>71205</v>
      </c>
      <c r="F16" s="204">
        <v>42758</v>
      </c>
      <c r="G16" s="204">
        <v>28447</v>
      </c>
      <c r="H16" s="221">
        <v>62788</v>
      </c>
      <c r="I16" s="223">
        <v>40543</v>
      </c>
      <c r="J16" s="221">
        <v>22245</v>
      </c>
      <c r="K16" s="223">
        <v>72324</v>
      </c>
      <c r="L16" s="218">
        <v>39744</v>
      </c>
      <c r="M16" s="218">
        <v>32580</v>
      </c>
      <c r="N16" s="223">
        <v>108009</v>
      </c>
      <c r="O16" s="223">
        <v>51121</v>
      </c>
      <c r="P16" s="223">
        <v>56888</v>
      </c>
      <c r="Q16" s="278">
        <v>83273</v>
      </c>
      <c r="R16" s="279">
        <v>41563</v>
      </c>
      <c r="S16" s="278">
        <v>41710</v>
      </c>
      <c r="T16" s="118"/>
      <c r="U16" s="91" t="s">
        <v>53</v>
      </c>
      <c r="V16" s="91"/>
    </row>
    <row r="17" spans="1:24" s="31" customFormat="1" ht="21" customHeight="1" x14ac:dyDescent="0.25">
      <c r="B17" s="31" t="s">
        <v>47</v>
      </c>
      <c r="E17" s="204">
        <v>9583</v>
      </c>
      <c r="F17" s="204">
        <v>6970</v>
      </c>
      <c r="G17" s="204">
        <v>2613</v>
      </c>
      <c r="H17" s="225">
        <v>20991</v>
      </c>
      <c r="I17" s="223">
        <v>10540</v>
      </c>
      <c r="J17" s="221">
        <v>10451</v>
      </c>
      <c r="K17" s="223">
        <v>22133</v>
      </c>
      <c r="L17" s="218">
        <v>15706</v>
      </c>
      <c r="M17" s="218">
        <v>6427</v>
      </c>
      <c r="N17" s="223">
        <v>23853</v>
      </c>
      <c r="O17" s="223">
        <v>16037</v>
      </c>
      <c r="P17" s="223">
        <v>7896</v>
      </c>
      <c r="Q17" s="278">
        <v>9720</v>
      </c>
      <c r="R17" s="279">
        <v>7069</v>
      </c>
      <c r="S17" s="278">
        <v>2651</v>
      </c>
      <c r="T17" s="118"/>
      <c r="U17" s="91" t="s">
        <v>54</v>
      </c>
      <c r="V17" s="91"/>
    </row>
    <row r="18" spans="1:24" s="31" customFormat="1" ht="21" customHeight="1" x14ac:dyDescent="0.25">
      <c r="B18" s="31" t="s">
        <v>48</v>
      </c>
      <c r="E18" s="204" t="s">
        <v>288</v>
      </c>
      <c r="F18" s="204" t="s">
        <v>288</v>
      </c>
      <c r="G18" s="204" t="s">
        <v>288</v>
      </c>
      <c r="I18" s="119"/>
      <c r="K18" s="119"/>
      <c r="L18" s="120"/>
      <c r="M18" s="120"/>
      <c r="N18" s="119"/>
      <c r="O18" s="119"/>
      <c r="P18" s="119"/>
      <c r="Q18" s="278" t="s">
        <v>288</v>
      </c>
      <c r="R18" s="279" t="s">
        <v>288</v>
      </c>
      <c r="S18" s="278" t="s">
        <v>288</v>
      </c>
      <c r="T18" s="118"/>
      <c r="U18" s="91" t="s">
        <v>241</v>
      </c>
      <c r="V18" s="91"/>
    </row>
    <row r="19" spans="1:24" s="31" customFormat="1" ht="22.5" customHeight="1" x14ac:dyDescent="0.25">
      <c r="A19" s="31" t="s">
        <v>75</v>
      </c>
      <c r="E19" s="204">
        <v>71315</v>
      </c>
      <c r="F19" s="204">
        <v>36288</v>
      </c>
      <c r="G19" s="204">
        <v>35027</v>
      </c>
      <c r="H19" s="221">
        <v>96435</v>
      </c>
      <c r="I19" s="223">
        <v>50342</v>
      </c>
      <c r="J19" s="221">
        <v>46093</v>
      </c>
      <c r="K19" s="223">
        <v>93829</v>
      </c>
      <c r="L19" s="218">
        <v>52153</v>
      </c>
      <c r="M19" s="218">
        <v>41676</v>
      </c>
      <c r="N19" s="223">
        <v>106556</v>
      </c>
      <c r="O19" s="223">
        <v>54652</v>
      </c>
      <c r="P19" s="223">
        <v>51904</v>
      </c>
      <c r="Q19" s="278">
        <v>73184</v>
      </c>
      <c r="R19" s="279">
        <v>31673</v>
      </c>
      <c r="S19" s="278">
        <v>41511</v>
      </c>
      <c r="T19" s="118" t="s">
        <v>76</v>
      </c>
      <c r="V19" s="91"/>
    </row>
    <row r="20" spans="1:24" s="31" customFormat="1" ht="21" customHeight="1" x14ac:dyDescent="0.25">
      <c r="B20" s="31" t="s">
        <v>49</v>
      </c>
      <c r="E20" s="204">
        <v>45072</v>
      </c>
      <c r="F20" s="204">
        <v>21371</v>
      </c>
      <c r="G20" s="204">
        <v>23701</v>
      </c>
      <c r="H20" s="221">
        <v>64899</v>
      </c>
      <c r="I20" s="223">
        <v>28315</v>
      </c>
      <c r="J20" s="221">
        <v>36584</v>
      </c>
      <c r="K20" s="223">
        <v>47997</v>
      </c>
      <c r="L20" s="218">
        <v>22903</v>
      </c>
      <c r="M20" s="218">
        <v>25094</v>
      </c>
      <c r="N20" s="223">
        <v>54331</v>
      </c>
      <c r="O20" s="223">
        <v>24620</v>
      </c>
      <c r="P20" s="223">
        <v>29711</v>
      </c>
      <c r="Q20" s="278">
        <v>41937</v>
      </c>
      <c r="R20" s="279">
        <v>16660</v>
      </c>
      <c r="S20" s="278">
        <v>25277</v>
      </c>
      <c r="T20" s="118"/>
      <c r="U20" s="31" t="s">
        <v>55</v>
      </c>
      <c r="V20" s="91"/>
    </row>
    <row r="21" spans="1:24" s="31" customFormat="1" ht="21" customHeight="1" x14ac:dyDescent="0.25">
      <c r="B21" s="31" t="s">
        <v>50</v>
      </c>
      <c r="E21" s="204">
        <v>20069</v>
      </c>
      <c r="F21" s="204">
        <v>11826</v>
      </c>
      <c r="G21" s="204">
        <v>8243</v>
      </c>
      <c r="H21" s="221">
        <v>25046</v>
      </c>
      <c r="I21" s="223">
        <v>19901</v>
      </c>
      <c r="J21" s="221">
        <v>5145</v>
      </c>
      <c r="K21" s="223">
        <v>36766</v>
      </c>
      <c r="L21" s="218">
        <v>26383</v>
      </c>
      <c r="M21" s="218">
        <v>10383</v>
      </c>
      <c r="N21" s="223">
        <v>35076</v>
      </c>
      <c r="O21" s="223">
        <v>21052</v>
      </c>
      <c r="P21" s="223">
        <v>84024</v>
      </c>
      <c r="Q21" s="278">
        <v>23624</v>
      </c>
      <c r="R21" s="279">
        <v>13122</v>
      </c>
      <c r="S21" s="278">
        <v>10502</v>
      </c>
      <c r="T21" s="118"/>
      <c r="U21" s="31" t="s">
        <v>242</v>
      </c>
      <c r="V21" s="91"/>
    </row>
    <row r="22" spans="1:24" s="31" customFormat="1" ht="21" customHeight="1" x14ac:dyDescent="0.25">
      <c r="B22" s="31" t="s">
        <v>48</v>
      </c>
      <c r="E22" s="204">
        <v>6174</v>
      </c>
      <c r="F22" s="204">
        <v>3091</v>
      </c>
      <c r="G22" s="204">
        <v>3083</v>
      </c>
      <c r="H22" s="221">
        <v>6490</v>
      </c>
      <c r="I22" s="223">
        <v>2196</v>
      </c>
      <c r="J22" s="221">
        <v>4364</v>
      </c>
      <c r="K22" s="223">
        <v>9066</v>
      </c>
      <c r="L22" s="218">
        <v>2367</v>
      </c>
      <c r="M22" s="218">
        <v>6199</v>
      </c>
      <c r="N22" s="223">
        <v>17149</v>
      </c>
      <c r="O22" s="223">
        <v>8980</v>
      </c>
      <c r="P22" s="223">
        <v>8169</v>
      </c>
      <c r="Q22" s="278">
        <v>7623</v>
      </c>
      <c r="R22" s="279">
        <v>1891</v>
      </c>
      <c r="S22" s="278">
        <v>5732</v>
      </c>
      <c r="T22" s="118"/>
      <c r="U22" s="31" t="s">
        <v>241</v>
      </c>
      <c r="V22" s="91"/>
    </row>
    <row r="23" spans="1:24" s="31" customFormat="1" ht="22.5" customHeight="1" x14ac:dyDescent="0.25">
      <c r="A23" s="31" t="s">
        <v>51</v>
      </c>
      <c r="E23" s="204" t="s">
        <v>288</v>
      </c>
      <c r="F23" s="204"/>
      <c r="G23" s="204" t="s">
        <v>288</v>
      </c>
      <c r="I23" s="119"/>
      <c r="K23" s="223"/>
      <c r="L23" s="218"/>
      <c r="M23" s="120"/>
      <c r="N23" s="119"/>
      <c r="O23" s="119"/>
      <c r="P23" s="119"/>
      <c r="Q23" s="278" t="s">
        <v>288</v>
      </c>
      <c r="R23" s="279" t="s">
        <v>288</v>
      </c>
      <c r="S23" s="278" t="s">
        <v>288</v>
      </c>
      <c r="T23" s="118" t="s">
        <v>56</v>
      </c>
      <c r="V23" s="91"/>
    </row>
    <row r="24" spans="1:24" s="31" customFormat="1" ht="22.5" customHeight="1" x14ac:dyDescent="0.25">
      <c r="A24" s="31" t="s">
        <v>30</v>
      </c>
      <c r="E24" s="204" t="s">
        <v>288</v>
      </c>
      <c r="F24" s="204" t="s">
        <v>288</v>
      </c>
      <c r="G24" s="204" t="s">
        <v>288</v>
      </c>
      <c r="I24" s="119"/>
      <c r="K24" s="119"/>
      <c r="L24" s="120"/>
      <c r="M24" s="120"/>
      <c r="N24" s="119"/>
      <c r="O24" s="119"/>
      <c r="P24" s="119"/>
      <c r="Q24" s="278">
        <v>432</v>
      </c>
      <c r="R24" s="279" t="s">
        <v>288</v>
      </c>
      <c r="S24" s="278">
        <v>432</v>
      </c>
      <c r="T24" s="118" t="s">
        <v>34</v>
      </c>
      <c r="V24" s="91"/>
    </row>
    <row r="25" spans="1:24" s="31" customFormat="1" ht="3" customHeight="1" x14ac:dyDescent="0.25">
      <c r="A25" s="101"/>
      <c r="B25" s="101"/>
      <c r="C25" s="101"/>
      <c r="D25" s="101"/>
      <c r="E25" s="122"/>
      <c r="F25" s="227">
        <f>SUM(F11:F23)</f>
        <v>441111</v>
      </c>
      <c r="G25" s="124"/>
      <c r="H25" s="101"/>
      <c r="I25" s="123"/>
      <c r="J25" s="101"/>
      <c r="K25" s="123"/>
      <c r="L25" s="124"/>
      <c r="M25" s="124"/>
      <c r="N25" s="101"/>
      <c r="O25" s="101"/>
      <c r="P25" s="101"/>
      <c r="Q25" s="101"/>
      <c r="R25" s="123"/>
      <c r="S25" s="124"/>
      <c r="T25" s="122"/>
      <c r="U25" s="101"/>
      <c r="V25" s="91"/>
      <c r="W25" s="91"/>
      <c r="X25" s="91"/>
    </row>
    <row r="26" spans="1:24" s="31" customFormat="1" ht="3" customHeight="1" x14ac:dyDescent="0.25">
      <c r="K26" s="120"/>
      <c r="L26" s="120"/>
      <c r="S26" s="91"/>
      <c r="T26" s="91"/>
      <c r="V26" s="91"/>
      <c r="W26" s="91"/>
      <c r="X26" s="91"/>
    </row>
    <row r="27" spans="1:24" s="31" customFormat="1" ht="15.75" x14ac:dyDescent="0.25">
      <c r="A27" s="121" t="s">
        <v>302</v>
      </c>
      <c r="C27" s="121"/>
      <c r="K27" s="91"/>
      <c r="L27" s="91"/>
      <c r="M27" s="121" t="s">
        <v>305</v>
      </c>
      <c r="N27" s="121"/>
      <c r="V27" s="91"/>
    </row>
    <row r="28" spans="1:24" s="31" customFormat="1" ht="15.75" x14ac:dyDescent="0.25">
      <c r="K28" s="91"/>
      <c r="L28" s="91"/>
      <c r="V28" s="91"/>
    </row>
    <row r="29" spans="1:24" s="31" customFormat="1" ht="15.75" x14ac:dyDescent="0.25">
      <c r="K29" s="91"/>
      <c r="L29" s="91"/>
      <c r="V29" s="91"/>
    </row>
    <row r="30" spans="1:24" x14ac:dyDescent="0.3">
      <c r="K30" s="7"/>
      <c r="L30" s="7"/>
    </row>
    <row r="31" spans="1:24" x14ac:dyDescent="0.3">
      <c r="C31" s="8" t="s">
        <v>86</v>
      </c>
      <c r="K31" s="7"/>
      <c r="L31" s="7"/>
    </row>
    <row r="32" spans="1:24" x14ac:dyDescent="0.3">
      <c r="K32" s="7"/>
      <c r="L32" s="7"/>
    </row>
    <row r="33" spans="11:12" x14ac:dyDescent="0.3">
      <c r="K33" s="7"/>
      <c r="L33" s="7"/>
    </row>
    <row r="34" spans="11:12" x14ac:dyDescent="0.3">
      <c r="K34" s="7"/>
      <c r="L34" s="7"/>
    </row>
    <row r="35" spans="11:12" x14ac:dyDescent="0.3">
      <c r="K35" s="7"/>
      <c r="L35" s="7"/>
    </row>
    <row r="36" spans="11:12" x14ac:dyDescent="0.3">
      <c r="K36" s="7"/>
      <c r="L36" s="7"/>
    </row>
    <row r="37" spans="11:12" x14ac:dyDescent="0.3">
      <c r="K37" s="7"/>
      <c r="L37" s="7"/>
    </row>
    <row r="38" spans="11:12" x14ac:dyDescent="0.3">
      <c r="K38" s="7"/>
      <c r="L38" s="7"/>
    </row>
    <row r="39" spans="11:12" x14ac:dyDescent="0.3">
      <c r="K39" s="7"/>
      <c r="L39" s="7"/>
    </row>
    <row r="40" spans="11:12" x14ac:dyDescent="0.3">
      <c r="K40" s="7"/>
      <c r="L40" s="7"/>
    </row>
    <row r="41" spans="11:12" x14ac:dyDescent="0.3">
      <c r="K41" s="7"/>
      <c r="L41" s="7"/>
    </row>
    <row r="42" spans="11:12" x14ac:dyDescent="0.3">
      <c r="K42" s="7"/>
      <c r="L42" s="7"/>
    </row>
    <row r="43" spans="11:12" x14ac:dyDescent="0.3">
      <c r="K43" s="7"/>
      <c r="L43" s="7"/>
    </row>
    <row r="44" spans="11:12" x14ac:dyDescent="0.3">
      <c r="K44" s="7"/>
      <c r="L44" s="7"/>
    </row>
    <row r="45" spans="11:12" x14ac:dyDescent="0.3">
      <c r="K45" s="7"/>
      <c r="L45" s="7"/>
    </row>
    <row r="46" spans="11:12" x14ac:dyDescent="0.3">
      <c r="K46" s="7"/>
      <c r="L46" s="7"/>
    </row>
    <row r="47" spans="11:12" x14ac:dyDescent="0.3">
      <c r="K47" s="7"/>
      <c r="L47" s="7"/>
    </row>
    <row r="48" spans="11:12" x14ac:dyDescent="0.3">
      <c r="K48" s="7"/>
      <c r="L48" s="7"/>
    </row>
    <row r="49" spans="11:12" x14ac:dyDescent="0.3">
      <c r="K49" s="7"/>
      <c r="L49" s="7"/>
    </row>
    <row r="50" spans="11:12" x14ac:dyDescent="0.3">
      <c r="K50" s="7"/>
      <c r="L50" s="7"/>
    </row>
    <row r="51" spans="11:12" x14ac:dyDescent="0.3">
      <c r="K51" s="7"/>
      <c r="L51" s="7"/>
    </row>
    <row r="52" spans="11:12" x14ac:dyDescent="0.3">
      <c r="K52" s="7"/>
      <c r="L52" s="7"/>
    </row>
    <row r="53" spans="11:12" x14ac:dyDescent="0.3">
      <c r="K53" s="7"/>
      <c r="L53" s="7"/>
    </row>
    <row r="54" spans="11:12" x14ac:dyDescent="0.3">
      <c r="K54" s="7"/>
      <c r="L54" s="7"/>
    </row>
    <row r="55" spans="11:12" x14ac:dyDescent="0.3">
      <c r="K55" s="7"/>
      <c r="L55" s="7"/>
    </row>
    <row r="56" spans="11:12" x14ac:dyDescent="0.3">
      <c r="K56" s="7"/>
      <c r="L56" s="7"/>
    </row>
    <row r="57" spans="11:12" x14ac:dyDescent="0.3">
      <c r="K57" s="7"/>
      <c r="L57" s="7"/>
    </row>
    <row r="58" spans="11:12" x14ac:dyDescent="0.3">
      <c r="K58" s="7"/>
      <c r="L58" s="7"/>
    </row>
    <row r="59" spans="11:12" x14ac:dyDescent="0.3">
      <c r="K59" s="7"/>
      <c r="L59" s="7"/>
    </row>
    <row r="60" spans="11:12" x14ac:dyDescent="0.3">
      <c r="K60" s="7"/>
      <c r="L60" s="7"/>
    </row>
    <row r="61" spans="11:12" x14ac:dyDescent="0.3">
      <c r="K61" s="7"/>
      <c r="L61" s="7"/>
    </row>
    <row r="62" spans="11:12" x14ac:dyDescent="0.3">
      <c r="K62" s="7"/>
      <c r="L62" s="7"/>
    </row>
    <row r="63" spans="11:12" x14ac:dyDescent="0.3">
      <c r="K63" s="7"/>
      <c r="L63" s="7"/>
    </row>
    <row r="64" spans="11:12" x14ac:dyDescent="0.3">
      <c r="K64" s="7"/>
      <c r="L64" s="7"/>
    </row>
    <row r="65" spans="11:12" x14ac:dyDescent="0.3">
      <c r="K65" s="7"/>
      <c r="L65" s="7"/>
    </row>
    <row r="66" spans="11:12" x14ac:dyDescent="0.3">
      <c r="K66" s="7"/>
      <c r="L66" s="7"/>
    </row>
    <row r="67" spans="11:12" x14ac:dyDescent="0.3">
      <c r="K67" s="7"/>
      <c r="L67" s="7"/>
    </row>
    <row r="68" spans="11:12" x14ac:dyDescent="0.3">
      <c r="K68" s="7"/>
      <c r="L68" s="7"/>
    </row>
    <row r="69" spans="11:12" x14ac:dyDescent="0.3">
      <c r="K69" s="7"/>
      <c r="L69" s="7"/>
    </row>
    <row r="70" spans="11:12" x14ac:dyDescent="0.3">
      <c r="K70" s="7"/>
      <c r="L70" s="7"/>
    </row>
    <row r="71" spans="11:12" x14ac:dyDescent="0.3">
      <c r="K71" s="7"/>
      <c r="L71" s="7"/>
    </row>
    <row r="72" spans="11:12" x14ac:dyDescent="0.3">
      <c r="K72" s="7"/>
      <c r="L72" s="7"/>
    </row>
    <row r="73" spans="11:12" x14ac:dyDescent="0.3">
      <c r="K73" s="7"/>
      <c r="L73" s="7"/>
    </row>
    <row r="74" spans="11:12" x14ac:dyDescent="0.3">
      <c r="K74" s="7"/>
      <c r="L74" s="7"/>
    </row>
    <row r="75" spans="11:12" x14ac:dyDescent="0.3">
      <c r="K75" s="7"/>
      <c r="L75" s="7"/>
    </row>
    <row r="76" spans="11:12" x14ac:dyDescent="0.3">
      <c r="K76" s="7"/>
      <c r="L76" s="7"/>
    </row>
    <row r="77" spans="11:12" x14ac:dyDescent="0.3">
      <c r="K77" s="7"/>
      <c r="L77" s="7"/>
    </row>
    <row r="78" spans="11:12" x14ac:dyDescent="0.3">
      <c r="K78" s="7"/>
      <c r="L78" s="7"/>
    </row>
    <row r="79" spans="11:12" x14ac:dyDescent="0.3">
      <c r="K79" s="7"/>
      <c r="L79" s="7"/>
    </row>
    <row r="80" spans="11:12" x14ac:dyDescent="0.3">
      <c r="K80" s="7"/>
      <c r="L80" s="7"/>
    </row>
    <row r="81" spans="11:12" x14ac:dyDescent="0.3">
      <c r="K81" s="7"/>
      <c r="L81" s="7"/>
    </row>
    <row r="82" spans="11:12" x14ac:dyDescent="0.3">
      <c r="K82" s="7"/>
      <c r="L82" s="7"/>
    </row>
    <row r="83" spans="11:12" x14ac:dyDescent="0.3">
      <c r="K83" s="7"/>
      <c r="L83" s="7"/>
    </row>
    <row r="84" spans="11:12" x14ac:dyDescent="0.3">
      <c r="K84" s="7"/>
      <c r="L84" s="7"/>
    </row>
    <row r="85" spans="11:12" x14ac:dyDescent="0.3">
      <c r="K85" s="7"/>
      <c r="L85" s="7"/>
    </row>
    <row r="86" spans="11:12" x14ac:dyDescent="0.3">
      <c r="K86" s="7"/>
      <c r="L86" s="7"/>
    </row>
    <row r="87" spans="11:12" x14ac:dyDescent="0.3">
      <c r="K87" s="7"/>
      <c r="L87" s="7"/>
    </row>
    <row r="88" spans="11:12" x14ac:dyDescent="0.3">
      <c r="K88" s="7"/>
      <c r="L88" s="7"/>
    </row>
    <row r="89" spans="11:12" x14ac:dyDescent="0.3">
      <c r="K89" s="7"/>
      <c r="L89" s="7"/>
    </row>
    <row r="90" spans="11:12" x14ac:dyDescent="0.3">
      <c r="K90" s="7"/>
      <c r="L90" s="7"/>
    </row>
    <row r="91" spans="11:12" x14ac:dyDescent="0.3">
      <c r="K91" s="7"/>
      <c r="L91" s="7"/>
    </row>
    <row r="92" spans="11:12" x14ac:dyDescent="0.3">
      <c r="K92" s="7"/>
      <c r="L92" s="7"/>
    </row>
    <row r="93" spans="11:12" x14ac:dyDescent="0.3">
      <c r="K93" s="7"/>
      <c r="L93" s="7"/>
    </row>
    <row r="94" spans="11:12" x14ac:dyDescent="0.3">
      <c r="K94" s="7"/>
      <c r="L94" s="7"/>
    </row>
    <row r="95" spans="11:12" x14ac:dyDescent="0.3">
      <c r="K95" s="7"/>
      <c r="L95" s="7"/>
    </row>
    <row r="96" spans="11:12" x14ac:dyDescent="0.3">
      <c r="K96" s="7"/>
      <c r="L96" s="7"/>
    </row>
    <row r="97" spans="11:12" x14ac:dyDescent="0.3">
      <c r="K97" s="7"/>
      <c r="L97" s="7"/>
    </row>
    <row r="98" spans="11:12" x14ac:dyDescent="0.3">
      <c r="K98" s="7"/>
      <c r="L98" s="7"/>
    </row>
    <row r="99" spans="11:12" x14ac:dyDescent="0.3">
      <c r="K99" s="7"/>
      <c r="L99" s="7"/>
    </row>
    <row r="100" spans="11:12" x14ac:dyDescent="0.3">
      <c r="K100" s="7"/>
      <c r="L100" s="7"/>
    </row>
    <row r="101" spans="11:12" x14ac:dyDescent="0.3">
      <c r="K101" s="7"/>
      <c r="L101" s="7"/>
    </row>
    <row r="102" spans="11:12" x14ac:dyDescent="0.3">
      <c r="K102" s="7"/>
      <c r="L102" s="7"/>
    </row>
    <row r="103" spans="11:12" x14ac:dyDescent="0.3">
      <c r="K103" s="7"/>
      <c r="L103" s="7"/>
    </row>
    <row r="104" spans="11:12" x14ac:dyDescent="0.3">
      <c r="K104" s="7"/>
      <c r="L104" s="7"/>
    </row>
    <row r="105" spans="11:12" x14ac:dyDescent="0.3">
      <c r="K105" s="7"/>
      <c r="L105" s="7"/>
    </row>
    <row r="106" spans="11:12" x14ac:dyDescent="0.3">
      <c r="K106" s="7"/>
      <c r="L106" s="7"/>
    </row>
    <row r="107" spans="11:12" x14ac:dyDescent="0.3">
      <c r="K107" s="7"/>
      <c r="L107" s="7"/>
    </row>
    <row r="108" spans="11:12" x14ac:dyDescent="0.3">
      <c r="K108" s="7"/>
      <c r="L108" s="7"/>
    </row>
    <row r="109" spans="11:12" x14ac:dyDescent="0.3">
      <c r="K109" s="7"/>
      <c r="L109" s="7"/>
    </row>
    <row r="110" spans="11:12" x14ac:dyDescent="0.3">
      <c r="K110" s="7"/>
      <c r="L110" s="7"/>
    </row>
    <row r="111" spans="11:12" x14ac:dyDescent="0.3">
      <c r="K111" s="7"/>
      <c r="L111" s="7"/>
    </row>
    <row r="112" spans="11:12" x14ac:dyDescent="0.3">
      <c r="K112" s="7"/>
      <c r="L112" s="7"/>
    </row>
    <row r="113" spans="11:12" x14ac:dyDescent="0.3">
      <c r="K113" s="7"/>
      <c r="L113" s="7"/>
    </row>
    <row r="114" spans="11:12" x14ac:dyDescent="0.3">
      <c r="K114" s="7"/>
      <c r="L114" s="7"/>
    </row>
    <row r="115" spans="11:12" x14ac:dyDescent="0.3">
      <c r="K115" s="7"/>
      <c r="L115" s="7"/>
    </row>
    <row r="116" spans="11:12" x14ac:dyDescent="0.3">
      <c r="K116" s="7"/>
      <c r="L116" s="7"/>
    </row>
    <row r="117" spans="11:12" x14ac:dyDescent="0.3">
      <c r="K117" s="7"/>
      <c r="L117" s="7"/>
    </row>
    <row r="118" spans="11:12" x14ac:dyDescent="0.3">
      <c r="K118" s="7"/>
      <c r="L118" s="7"/>
    </row>
    <row r="119" spans="11:12" x14ac:dyDescent="0.3">
      <c r="K119" s="7"/>
      <c r="L119" s="7"/>
    </row>
    <row r="120" spans="11:12" x14ac:dyDescent="0.3">
      <c r="K120" s="7"/>
      <c r="L120" s="7"/>
    </row>
    <row r="121" spans="11:12" x14ac:dyDescent="0.3">
      <c r="K121" s="7"/>
      <c r="L121" s="7"/>
    </row>
    <row r="122" spans="11:12" x14ac:dyDescent="0.3">
      <c r="K122" s="7"/>
      <c r="L122" s="7"/>
    </row>
    <row r="123" spans="11:12" x14ac:dyDescent="0.3">
      <c r="K123" s="7"/>
      <c r="L123" s="7"/>
    </row>
    <row r="124" spans="11:12" x14ac:dyDescent="0.3">
      <c r="K124" s="7"/>
      <c r="L124" s="7"/>
    </row>
    <row r="125" spans="11:12" x14ac:dyDescent="0.3">
      <c r="K125" s="7"/>
      <c r="L125" s="7"/>
    </row>
    <row r="126" spans="11:12" x14ac:dyDescent="0.3">
      <c r="K126" s="7"/>
      <c r="L126" s="7"/>
    </row>
    <row r="127" spans="11:12" x14ac:dyDescent="0.3">
      <c r="K127" s="7"/>
      <c r="L127" s="7"/>
    </row>
    <row r="128" spans="11:12" x14ac:dyDescent="0.3">
      <c r="K128" s="7"/>
      <c r="L128" s="7"/>
    </row>
    <row r="129" spans="11:12" x14ac:dyDescent="0.3">
      <c r="K129" s="7"/>
      <c r="L129" s="7"/>
    </row>
    <row r="130" spans="11:12" x14ac:dyDescent="0.3">
      <c r="K130" s="7"/>
      <c r="L130" s="7"/>
    </row>
    <row r="131" spans="11:12" x14ac:dyDescent="0.3">
      <c r="K131" s="7"/>
      <c r="L131" s="7"/>
    </row>
    <row r="132" spans="11:12" x14ac:dyDescent="0.3">
      <c r="K132" s="7"/>
      <c r="L132" s="7"/>
    </row>
    <row r="133" spans="11:12" x14ac:dyDescent="0.3">
      <c r="K133" s="7"/>
      <c r="L133" s="7"/>
    </row>
    <row r="134" spans="11:12" x14ac:dyDescent="0.3">
      <c r="K134" s="7"/>
      <c r="L134" s="7"/>
    </row>
    <row r="135" spans="11:12" x14ac:dyDescent="0.3">
      <c r="K135" s="7"/>
      <c r="L135" s="7"/>
    </row>
    <row r="136" spans="11:12" x14ac:dyDescent="0.3">
      <c r="K136" s="7"/>
      <c r="L136" s="7"/>
    </row>
    <row r="137" spans="11:12" x14ac:dyDescent="0.3">
      <c r="K137" s="7"/>
      <c r="L137" s="7"/>
    </row>
    <row r="138" spans="11:12" x14ac:dyDescent="0.3">
      <c r="K138" s="7"/>
      <c r="L138" s="7"/>
    </row>
    <row r="139" spans="11:12" x14ac:dyDescent="0.3">
      <c r="K139" s="7"/>
      <c r="L139" s="7"/>
    </row>
    <row r="140" spans="11:12" x14ac:dyDescent="0.3">
      <c r="K140" s="7"/>
      <c r="L140" s="7"/>
    </row>
    <row r="141" spans="11:12" x14ac:dyDescent="0.3">
      <c r="K141" s="7"/>
      <c r="L141" s="7"/>
    </row>
    <row r="142" spans="11:12" x14ac:dyDescent="0.3">
      <c r="K142" s="7"/>
      <c r="L142" s="7"/>
    </row>
    <row r="143" spans="11:12" x14ac:dyDescent="0.3">
      <c r="K143" s="7"/>
      <c r="L143" s="7"/>
    </row>
    <row r="144" spans="11:12" x14ac:dyDescent="0.3">
      <c r="K144" s="7"/>
      <c r="L144" s="7"/>
    </row>
    <row r="145" spans="11:12" x14ac:dyDescent="0.3">
      <c r="K145" s="7"/>
      <c r="L145" s="7"/>
    </row>
    <row r="146" spans="11:12" x14ac:dyDescent="0.3">
      <c r="K146" s="7"/>
      <c r="L146" s="7"/>
    </row>
    <row r="147" spans="11:12" x14ac:dyDescent="0.3">
      <c r="K147" s="7"/>
      <c r="L147" s="7"/>
    </row>
    <row r="148" spans="11:12" x14ac:dyDescent="0.3">
      <c r="K148" s="7"/>
      <c r="L148" s="7"/>
    </row>
    <row r="149" spans="11:12" x14ac:dyDescent="0.3">
      <c r="K149" s="7"/>
      <c r="L149" s="7"/>
    </row>
    <row r="150" spans="11:12" x14ac:dyDescent="0.3">
      <c r="K150" s="7"/>
      <c r="L150" s="7"/>
    </row>
    <row r="151" spans="11:12" x14ac:dyDescent="0.3">
      <c r="K151" s="7"/>
      <c r="L151" s="7"/>
    </row>
    <row r="152" spans="11:12" x14ac:dyDescent="0.3">
      <c r="K152" s="7"/>
      <c r="L152" s="7"/>
    </row>
    <row r="153" spans="11:12" x14ac:dyDescent="0.3">
      <c r="K153" s="7"/>
      <c r="L153" s="7"/>
    </row>
    <row r="154" spans="11:12" x14ac:dyDescent="0.3">
      <c r="K154" s="7"/>
      <c r="L154" s="7"/>
    </row>
    <row r="155" spans="11:12" x14ac:dyDescent="0.3">
      <c r="K155" s="7"/>
      <c r="L155" s="7"/>
    </row>
    <row r="156" spans="11:12" x14ac:dyDescent="0.3">
      <c r="K156" s="7"/>
      <c r="L156" s="7"/>
    </row>
    <row r="157" spans="11:12" x14ac:dyDescent="0.3">
      <c r="K157" s="7"/>
      <c r="L157" s="7"/>
    </row>
    <row r="158" spans="11:12" x14ac:dyDescent="0.3">
      <c r="K158" s="7"/>
      <c r="L158" s="7"/>
    </row>
    <row r="159" spans="11:12" x14ac:dyDescent="0.3">
      <c r="K159" s="7"/>
      <c r="L159" s="7"/>
    </row>
    <row r="160" spans="11:12" x14ac:dyDescent="0.3">
      <c r="K160" s="7"/>
      <c r="L160" s="7"/>
    </row>
    <row r="161" spans="11:12" x14ac:dyDescent="0.3">
      <c r="K161" s="7"/>
      <c r="L161" s="7"/>
    </row>
    <row r="162" spans="11:12" x14ac:dyDescent="0.3">
      <c r="K162" s="7"/>
      <c r="L162" s="7"/>
    </row>
    <row r="163" spans="11:12" x14ac:dyDescent="0.3">
      <c r="K163" s="7"/>
      <c r="L163" s="7"/>
    </row>
    <row r="164" spans="11:12" x14ac:dyDescent="0.3">
      <c r="K164" s="7"/>
      <c r="L164" s="7"/>
    </row>
    <row r="165" spans="11:12" x14ac:dyDescent="0.3">
      <c r="K165" s="7"/>
      <c r="L165" s="7"/>
    </row>
    <row r="166" spans="11:12" x14ac:dyDescent="0.3">
      <c r="K166" s="7"/>
      <c r="L166" s="7"/>
    </row>
    <row r="167" spans="11:12" x14ac:dyDescent="0.3">
      <c r="K167" s="7"/>
      <c r="L167" s="7"/>
    </row>
    <row r="168" spans="11:12" x14ac:dyDescent="0.3">
      <c r="K168" s="7"/>
      <c r="L168" s="7"/>
    </row>
    <row r="169" spans="11:12" x14ac:dyDescent="0.3">
      <c r="K169" s="7"/>
      <c r="L169" s="7"/>
    </row>
    <row r="170" spans="11:12" x14ac:dyDescent="0.3">
      <c r="K170" s="7"/>
      <c r="L170" s="7"/>
    </row>
    <row r="171" spans="11:12" x14ac:dyDescent="0.3">
      <c r="K171" s="7"/>
      <c r="L171" s="7"/>
    </row>
    <row r="172" spans="11:12" x14ac:dyDescent="0.3">
      <c r="K172" s="7"/>
      <c r="L172" s="7"/>
    </row>
    <row r="173" spans="11:12" x14ac:dyDescent="0.3">
      <c r="K173" s="7"/>
      <c r="L173" s="7"/>
    </row>
    <row r="174" spans="11:12" x14ac:dyDescent="0.3">
      <c r="K174" s="7"/>
      <c r="L174" s="7"/>
    </row>
    <row r="175" spans="11:12" x14ac:dyDescent="0.3">
      <c r="K175" s="7"/>
      <c r="L175" s="7"/>
    </row>
    <row r="176" spans="11:12" x14ac:dyDescent="0.3">
      <c r="K176" s="7"/>
      <c r="L176" s="7"/>
    </row>
    <row r="177" spans="11:12" x14ac:dyDescent="0.3">
      <c r="K177" s="7"/>
      <c r="L177" s="7"/>
    </row>
    <row r="178" spans="11:12" x14ac:dyDescent="0.3">
      <c r="K178" s="7"/>
      <c r="L178" s="7"/>
    </row>
    <row r="179" spans="11:12" x14ac:dyDescent="0.3">
      <c r="K179" s="7"/>
      <c r="L179" s="7"/>
    </row>
    <row r="180" spans="11:12" x14ac:dyDescent="0.3">
      <c r="K180" s="7"/>
      <c r="L180" s="7"/>
    </row>
    <row r="181" spans="11:12" x14ac:dyDescent="0.3">
      <c r="K181" s="7"/>
      <c r="L181" s="7"/>
    </row>
    <row r="182" spans="11:12" x14ac:dyDescent="0.3">
      <c r="K182" s="7"/>
      <c r="L182" s="7"/>
    </row>
    <row r="183" spans="11:12" x14ac:dyDescent="0.3">
      <c r="K183" s="7"/>
      <c r="L183" s="7"/>
    </row>
    <row r="184" spans="11:12" x14ac:dyDescent="0.3">
      <c r="K184" s="7"/>
      <c r="L184" s="7"/>
    </row>
    <row r="185" spans="11:12" x14ac:dyDescent="0.3">
      <c r="K185" s="7"/>
      <c r="L185" s="7"/>
    </row>
    <row r="186" spans="11:12" x14ac:dyDescent="0.3">
      <c r="K186" s="7"/>
      <c r="L186" s="7"/>
    </row>
    <row r="187" spans="11:12" x14ac:dyDescent="0.3">
      <c r="K187" s="7"/>
      <c r="L187" s="7"/>
    </row>
    <row r="188" spans="11:12" x14ac:dyDescent="0.3">
      <c r="K188" s="7"/>
      <c r="L188" s="7"/>
    </row>
    <row r="189" spans="11:12" x14ac:dyDescent="0.3">
      <c r="K189" s="7"/>
      <c r="L189" s="7"/>
    </row>
    <row r="190" spans="11:12" x14ac:dyDescent="0.3">
      <c r="K190" s="7"/>
      <c r="L190" s="7"/>
    </row>
    <row r="191" spans="11:12" x14ac:dyDescent="0.3">
      <c r="K191" s="7"/>
      <c r="L191" s="7"/>
    </row>
    <row r="192" spans="11:12" x14ac:dyDescent="0.3">
      <c r="K192" s="7"/>
      <c r="L192" s="7"/>
    </row>
    <row r="193" spans="11:12" x14ac:dyDescent="0.3">
      <c r="K193" s="7"/>
      <c r="L193" s="7"/>
    </row>
    <row r="194" spans="11:12" x14ac:dyDescent="0.3">
      <c r="K194" s="7"/>
      <c r="L194" s="7"/>
    </row>
    <row r="195" spans="11:12" x14ac:dyDescent="0.3">
      <c r="K195" s="7"/>
      <c r="L195" s="7"/>
    </row>
    <row r="196" spans="11:12" x14ac:dyDescent="0.3">
      <c r="K196" s="7"/>
      <c r="L196" s="7"/>
    </row>
    <row r="197" spans="11:12" x14ac:dyDescent="0.3">
      <c r="K197" s="7"/>
      <c r="L197" s="7"/>
    </row>
    <row r="198" spans="11:12" x14ac:dyDescent="0.3">
      <c r="K198" s="7"/>
      <c r="L198" s="7"/>
    </row>
    <row r="199" spans="11:12" x14ac:dyDescent="0.3">
      <c r="K199" s="7"/>
      <c r="L199" s="7"/>
    </row>
    <row r="200" spans="11:12" x14ac:dyDescent="0.3">
      <c r="K200" s="7"/>
      <c r="L200" s="7"/>
    </row>
    <row r="201" spans="11:12" x14ac:dyDescent="0.3">
      <c r="K201" s="7"/>
      <c r="L201" s="7"/>
    </row>
    <row r="202" spans="11:12" x14ac:dyDescent="0.3">
      <c r="K202" s="7"/>
      <c r="L202" s="7"/>
    </row>
    <row r="203" spans="11:12" x14ac:dyDescent="0.3">
      <c r="K203" s="7"/>
      <c r="L203" s="7"/>
    </row>
    <row r="204" spans="11:12" x14ac:dyDescent="0.3">
      <c r="K204" s="7"/>
      <c r="L204" s="7"/>
    </row>
    <row r="205" spans="11:12" x14ac:dyDescent="0.3">
      <c r="K205" s="7"/>
      <c r="L205" s="7"/>
    </row>
    <row r="206" spans="11:12" x14ac:dyDescent="0.3">
      <c r="K206" s="7"/>
      <c r="L206" s="7"/>
    </row>
    <row r="207" spans="11:12" x14ac:dyDescent="0.3">
      <c r="K207" s="7"/>
      <c r="L207" s="7"/>
    </row>
    <row r="208" spans="11:12" x14ac:dyDescent="0.3">
      <c r="K208" s="7"/>
      <c r="L208" s="7"/>
    </row>
    <row r="209" spans="11:12" x14ac:dyDescent="0.3">
      <c r="K209" s="7"/>
      <c r="L209" s="7"/>
    </row>
    <row r="210" spans="11:12" x14ac:dyDescent="0.3">
      <c r="K210" s="7"/>
      <c r="L210" s="7"/>
    </row>
    <row r="211" spans="11:12" x14ac:dyDescent="0.3">
      <c r="K211" s="7"/>
      <c r="L211" s="7"/>
    </row>
    <row r="212" spans="11:12" x14ac:dyDescent="0.3">
      <c r="K212" s="7"/>
      <c r="L212" s="7"/>
    </row>
    <row r="213" spans="11:12" x14ac:dyDescent="0.3">
      <c r="K213" s="7"/>
      <c r="L213" s="7"/>
    </row>
    <row r="214" spans="11:12" x14ac:dyDescent="0.3">
      <c r="K214" s="7"/>
      <c r="L214" s="7"/>
    </row>
    <row r="215" spans="11:12" x14ac:dyDescent="0.3">
      <c r="K215" s="7"/>
      <c r="L215" s="7"/>
    </row>
    <row r="216" spans="11:12" x14ac:dyDescent="0.3">
      <c r="K216" s="7"/>
      <c r="L216" s="7"/>
    </row>
    <row r="217" spans="11:12" x14ac:dyDescent="0.3">
      <c r="K217" s="7"/>
      <c r="L217" s="7"/>
    </row>
    <row r="218" spans="11:12" x14ac:dyDescent="0.3">
      <c r="K218" s="7"/>
      <c r="L218" s="7"/>
    </row>
    <row r="219" spans="11:12" x14ac:dyDescent="0.3">
      <c r="K219" s="7"/>
      <c r="L219" s="7"/>
    </row>
    <row r="220" spans="11:12" x14ac:dyDescent="0.3">
      <c r="K220" s="7"/>
      <c r="L220" s="7"/>
    </row>
    <row r="221" spans="11:12" x14ac:dyDescent="0.3">
      <c r="K221" s="7"/>
      <c r="L221" s="7"/>
    </row>
    <row r="222" spans="11:12" x14ac:dyDescent="0.3">
      <c r="K222" s="7"/>
      <c r="L222" s="7"/>
    </row>
    <row r="223" spans="11:12" x14ac:dyDescent="0.3">
      <c r="K223" s="7"/>
      <c r="L223" s="7"/>
    </row>
    <row r="224" spans="11:12" x14ac:dyDescent="0.3">
      <c r="K224" s="7"/>
      <c r="L224" s="7"/>
    </row>
    <row r="225" spans="11:12" x14ac:dyDescent="0.3">
      <c r="K225" s="7"/>
      <c r="L225" s="7"/>
    </row>
    <row r="226" spans="11:12" x14ac:dyDescent="0.3">
      <c r="K226" s="7"/>
      <c r="L226" s="7"/>
    </row>
    <row r="227" spans="11:12" x14ac:dyDescent="0.3">
      <c r="K227" s="7"/>
      <c r="L227" s="7"/>
    </row>
    <row r="228" spans="11:12" x14ac:dyDescent="0.3">
      <c r="K228" s="7"/>
      <c r="L228" s="7"/>
    </row>
    <row r="229" spans="11:12" x14ac:dyDescent="0.3">
      <c r="K229" s="7"/>
      <c r="L229" s="7"/>
    </row>
    <row r="230" spans="11:12" x14ac:dyDescent="0.3">
      <c r="K230" s="7"/>
      <c r="L230" s="7"/>
    </row>
    <row r="231" spans="11:12" x14ac:dyDescent="0.3">
      <c r="K231" s="7"/>
      <c r="L231" s="7"/>
    </row>
    <row r="232" spans="11:12" x14ac:dyDescent="0.3">
      <c r="K232" s="7"/>
      <c r="L232" s="7"/>
    </row>
    <row r="233" spans="11:12" x14ac:dyDescent="0.3">
      <c r="K233" s="7"/>
      <c r="L233" s="7"/>
    </row>
    <row r="234" spans="11:12" x14ac:dyDescent="0.3">
      <c r="K234" s="7"/>
      <c r="L234" s="7"/>
    </row>
    <row r="235" spans="11:12" x14ac:dyDescent="0.3">
      <c r="K235" s="7"/>
      <c r="L235" s="7"/>
    </row>
    <row r="236" spans="11:12" x14ac:dyDescent="0.3">
      <c r="K236" s="7"/>
      <c r="L236" s="7"/>
    </row>
    <row r="237" spans="11:12" x14ac:dyDescent="0.3">
      <c r="K237" s="7"/>
      <c r="L237" s="7"/>
    </row>
    <row r="238" spans="11:12" x14ac:dyDescent="0.3">
      <c r="K238" s="7"/>
      <c r="L238" s="7"/>
    </row>
    <row r="239" spans="11:12" x14ac:dyDescent="0.3">
      <c r="K239" s="7"/>
      <c r="L239" s="7"/>
    </row>
    <row r="240" spans="11:12" x14ac:dyDescent="0.3">
      <c r="K240" s="7"/>
      <c r="L240" s="7"/>
    </row>
    <row r="241" spans="11:12" x14ac:dyDescent="0.3">
      <c r="K241" s="7"/>
      <c r="L241" s="7"/>
    </row>
    <row r="242" spans="11:12" x14ac:dyDescent="0.3">
      <c r="K242" s="7"/>
      <c r="L242" s="7"/>
    </row>
    <row r="243" spans="11:12" x14ac:dyDescent="0.3">
      <c r="K243" s="7"/>
      <c r="L243" s="7"/>
    </row>
    <row r="244" spans="11:12" x14ac:dyDescent="0.3">
      <c r="K244" s="7"/>
      <c r="L244" s="7"/>
    </row>
    <row r="245" spans="11:12" x14ac:dyDescent="0.3">
      <c r="K245" s="7"/>
      <c r="L245" s="7"/>
    </row>
    <row r="246" spans="11:12" x14ac:dyDescent="0.3">
      <c r="K246" s="7"/>
      <c r="L246" s="7"/>
    </row>
    <row r="247" spans="11:12" x14ac:dyDescent="0.3">
      <c r="K247" s="7"/>
      <c r="L247" s="7"/>
    </row>
    <row r="248" spans="11:12" x14ac:dyDescent="0.3">
      <c r="K248" s="7"/>
      <c r="L248" s="7"/>
    </row>
    <row r="249" spans="11:12" x14ac:dyDescent="0.3">
      <c r="K249" s="7"/>
      <c r="L249" s="7"/>
    </row>
    <row r="250" spans="11:12" x14ac:dyDescent="0.3">
      <c r="K250" s="7"/>
      <c r="L250" s="7"/>
    </row>
    <row r="251" spans="11:12" x14ac:dyDescent="0.3">
      <c r="K251" s="7"/>
      <c r="L251" s="7"/>
    </row>
    <row r="252" spans="11:12" x14ac:dyDescent="0.3">
      <c r="K252" s="7"/>
      <c r="L252" s="7"/>
    </row>
    <row r="253" spans="11:12" x14ac:dyDescent="0.3">
      <c r="K253" s="7"/>
      <c r="L253" s="7"/>
    </row>
    <row r="254" spans="11:12" x14ac:dyDescent="0.3">
      <c r="K254" s="7"/>
      <c r="L254" s="7"/>
    </row>
    <row r="255" spans="11:12" x14ac:dyDescent="0.3">
      <c r="K255" s="7"/>
      <c r="L255" s="7"/>
    </row>
    <row r="256" spans="11:12" x14ac:dyDescent="0.3">
      <c r="K256" s="7"/>
      <c r="L256" s="7"/>
    </row>
    <row r="257" spans="11:12" x14ac:dyDescent="0.3">
      <c r="K257" s="7"/>
      <c r="L257" s="7"/>
    </row>
    <row r="258" spans="11:12" x14ac:dyDescent="0.3">
      <c r="K258" s="7"/>
      <c r="L258" s="7"/>
    </row>
    <row r="259" spans="11:12" x14ac:dyDescent="0.3">
      <c r="K259" s="7"/>
      <c r="L259" s="7"/>
    </row>
    <row r="260" spans="11:12" x14ac:dyDescent="0.3">
      <c r="K260" s="7"/>
      <c r="L260" s="7"/>
    </row>
    <row r="261" spans="11:12" x14ac:dyDescent="0.3">
      <c r="K261" s="7"/>
      <c r="L261" s="7"/>
    </row>
    <row r="262" spans="11:12" x14ac:dyDescent="0.3">
      <c r="K262" s="7"/>
      <c r="L262" s="7"/>
    </row>
    <row r="263" spans="11:12" x14ac:dyDescent="0.3">
      <c r="K263" s="7"/>
      <c r="L263" s="7"/>
    </row>
    <row r="264" spans="11:12" x14ac:dyDescent="0.3">
      <c r="K264" s="7"/>
      <c r="L264" s="7"/>
    </row>
    <row r="265" spans="11:12" x14ac:dyDescent="0.3">
      <c r="K265" s="7"/>
      <c r="L265" s="7"/>
    </row>
    <row r="266" spans="11:12" x14ac:dyDescent="0.3">
      <c r="K266" s="7"/>
      <c r="L266" s="7"/>
    </row>
    <row r="267" spans="11:12" x14ac:dyDescent="0.3">
      <c r="K267" s="7"/>
      <c r="L267" s="7"/>
    </row>
    <row r="268" spans="11:12" x14ac:dyDescent="0.3">
      <c r="K268" s="7"/>
      <c r="L268" s="7"/>
    </row>
    <row r="269" spans="11:12" x14ac:dyDescent="0.3">
      <c r="K269" s="7"/>
      <c r="L269" s="7"/>
    </row>
    <row r="270" spans="11:12" x14ac:dyDescent="0.3">
      <c r="K270" s="7"/>
      <c r="L270" s="7"/>
    </row>
    <row r="271" spans="11:12" x14ac:dyDescent="0.3">
      <c r="K271" s="7"/>
      <c r="L271" s="7"/>
    </row>
    <row r="272" spans="11:12" x14ac:dyDescent="0.3">
      <c r="K272" s="7"/>
      <c r="L272" s="7"/>
    </row>
    <row r="273" spans="11:12" x14ac:dyDescent="0.3">
      <c r="K273" s="7"/>
      <c r="L273" s="7"/>
    </row>
    <row r="274" spans="11:12" x14ac:dyDescent="0.3">
      <c r="K274" s="7"/>
      <c r="L274" s="7"/>
    </row>
    <row r="275" spans="11:12" x14ac:dyDescent="0.3">
      <c r="K275" s="7"/>
      <c r="L275" s="7"/>
    </row>
    <row r="276" spans="11:12" x14ac:dyDescent="0.3">
      <c r="K276" s="7"/>
      <c r="L276" s="7"/>
    </row>
    <row r="277" spans="11:12" x14ac:dyDescent="0.3">
      <c r="K277" s="7"/>
      <c r="L277" s="7"/>
    </row>
    <row r="278" spans="11:12" x14ac:dyDescent="0.3">
      <c r="K278" s="7"/>
      <c r="L278" s="7"/>
    </row>
    <row r="279" spans="11:12" x14ac:dyDescent="0.3">
      <c r="K279" s="7"/>
      <c r="L279" s="7"/>
    </row>
    <row r="280" spans="11:12" x14ac:dyDescent="0.3">
      <c r="K280" s="7"/>
      <c r="L280" s="7"/>
    </row>
    <row r="281" spans="11:12" x14ac:dyDescent="0.3">
      <c r="K281" s="7"/>
      <c r="L281" s="7"/>
    </row>
    <row r="282" spans="11:12" x14ac:dyDescent="0.3">
      <c r="K282" s="7"/>
      <c r="L282" s="7"/>
    </row>
    <row r="283" spans="11:12" x14ac:dyDescent="0.3">
      <c r="K283" s="7"/>
      <c r="L283" s="7"/>
    </row>
    <row r="284" spans="11:12" x14ac:dyDescent="0.3">
      <c r="K284" s="7"/>
      <c r="L284" s="7"/>
    </row>
    <row r="285" spans="11:12" x14ac:dyDescent="0.3">
      <c r="K285" s="7"/>
      <c r="L285" s="7"/>
    </row>
    <row r="286" spans="11:12" x14ac:dyDescent="0.3">
      <c r="K286" s="7"/>
      <c r="L286" s="7"/>
    </row>
    <row r="287" spans="11:12" x14ac:dyDescent="0.3">
      <c r="K287" s="7"/>
      <c r="L287" s="7"/>
    </row>
    <row r="288" spans="11:12" x14ac:dyDescent="0.3">
      <c r="K288" s="7"/>
      <c r="L288" s="7"/>
    </row>
    <row r="289" spans="11:12" x14ac:dyDescent="0.3">
      <c r="K289" s="7"/>
      <c r="L289" s="7"/>
    </row>
    <row r="290" spans="11:12" x14ac:dyDescent="0.3">
      <c r="K290" s="7"/>
      <c r="L290" s="7"/>
    </row>
    <row r="291" spans="11:12" x14ac:dyDescent="0.3">
      <c r="K291" s="7"/>
      <c r="L291" s="7"/>
    </row>
    <row r="292" spans="11:12" x14ac:dyDescent="0.3">
      <c r="K292" s="7"/>
      <c r="L292" s="7"/>
    </row>
    <row r="293" spans="11:12" x14ac:dyDescent="0.3">
      <c r="K293" s="7"/>
      <c r="L293" s="7"/>
    </row>
    <row r="294" spans="11:12" x14ac:dyDescent="0.3">
      <c r="K294" s="7"/>
      <c r="L294" s="7"/>
    </row>
    <row r="295" spans="11:12" x14ac:dyDescent="0.3">
      <c r="K295" s="7"/>
      <c r="L295" s="7"/>
    </row>
    <row r="296" spans="11:12" x14ac:dyDescent="0.3">
      <c r="K296" s="7"/>
      <c r="L296" s="7"/>
    </row>
    <row r="297" spans="11:12" x14ac:dyDescent="0.3">
      <c r="K297" s="7"/>
      <c r="L297" s="7"/>
    </row>
    <row r="298" spans="11:12" x14ac:dyDescent="0.3">
      <c r="K298" s="7"/>
      <c r="L298" s="7"/>
    </row>
    <row r="299" spans="11:12" x14ac:dyDescent="0.3">
      <c r="K299" s="7"/>
      <c r="L299" s="7"/>
    </row>
    <row r="300" spans="11:12" x14ac:dyDescent="0.3">
      <c r="K300" s="7"/>
      <c r="L300" s="7"/>
    </row>
    <row r="301" spans="11:12" x14ac:dyDescent="0.3">
      <c r="K301" s="7"/>
      <c r="L301" s="7"/>
    </row>
    <row r="302" spans="11:12" x14ac:dyDescent="0.3">
      <c r="K302" s="7"/>
      <c r="L302" s="7"/>
    </row>
    <row r="303" spans="11:12" x14ac:dyDescent="0.3">
      <c r="K303" s="7"/>
      <c r="L303" s="7"/>
    </row>
    <row r="304" spans="11:12" x14ac:dyDescent="0.3">
      <c r="K304" s="7"/>
      <c r="L304" s="7"/>
    </row>
    <row r="305" spans="11:12" x14ac:dyDescent="0.3">
      <c r="K305" s="7"/>
      <c r="L305" s="7"/>
    </row>
    <row r="306" spans="11:12" x14ac:dyDescent="0.3">
      <c r="K306" s="7"/>
      <c r="L306" s="7"/>
    </row>
    <row r="307" spans="11:12" x14ac:dyDescent="0.3">
      <c r="K307" s="7"/>
      <c r="L307" s="7"/>
    </row>
    <row r="308" spans="11:12" x14ac:dyDescent="0.3">
      <c r="K308" s="7"/>
      <c r="L308" s="7"/>
    </row>
    <row r="309" spans="11:12" x14ac:dyDescent="0.3">
      <c r="K309" s="7"/>
      <c r="L309" s="7"/>
    </row>
    <row r="310" spans="11:12" x14ac:dyDescent="0.3">
      <c r="K310" s="7"/>
      <c r="L310" s="7"/>
    </row>
    <row r="311" spans="11:12" x14ac:dyDescent="0.3">
      <c r="K311" s="7"/>
      <c r="L311" s="7"/>
    </row>
    <row r="312" spans="11:12" x14ac:dyDescent="0.3">
      <c r="K312" s="7"/>
      <c r="L312" s="7"/>
    </row>
    <row r="313" spans="11:12" x14ac:dyDescent="0.3">
      <c r="K313" s="7"/>
      <c r="L313" s="7"/>
    </row>
    <row r="314" spans="11:12" x14ac:dyDescent="0.3">
      <c r="K314" s="7"/>
      <c r="L314" s="7"/>
    </row>
    <row r="315" spans="11:12" x14ac:dyDescent="0.3">
      <c r="K315" s="7"/>
      <c r="L315" s="7"/>
    </row>
    <row r="316" spans="11:12" x14ac:dyDescent="0.3">
      <c r="K316" s="7"/>
      <c r="L316" s="7"/>
    </row>
    <row r="317" spans="11:12" x14ac:dyDescent="0.3">
      <c r="K317" s="7"/>
      <c r="L317" s="7"/>
    </row>
    <row r="318" spans="11:12" x14ac:dyDescent="0.3">
      <c r="K318" s="7"/>
      <c r="L318" s="7"/>
    </row>
    <row r="319" spans="11:12" x14ac:dyDescent="0.3">
      <c r="K319" s="7"/>
      <c r="L319" s="7"/>
    </row>
    <row r="320" spans="11:12" x14ac:dyDescent="0.3">
      <c r="K320" s="7"/>
      <c r="L320" s="7"/>
    </row>
    <row r="321" spans="11:12" x14ac:dyDescent="0.3">
      <c r="K321" s="7"/>
      <c r="L321" s="7"/>
    </row>
    <row r="322" spans="11:12" x14ac:dyDescent="0.3">
      <c r="K322" s="7"/>
      <c r="L322" s="7"/>
    </row>
    <row r="323" spans="11:12" x14ac:dyDescent="0.3">
      <c r="K323" s="7"/>
      <c r="L323" s="7"/>
    </row>
    <row r="324" spans="11:12" x14ac:dyDescent="0.3">
      <c r="K324" s="7"/>
      <c r="L324" s="7"/>
    </row>
    <row r="325" spans="11:12" x14ac:dyDescent="0.3">
      <c r="K325" s="7"/>
      <c r="L325" s="7"/>
    </row>
    <row r="326" spans="11:12" x14ac:dyDescent="0.3">
      <c r="K326" s="7"/>
      <c r="L326" s="7"/>
    </row>
    <row r="327" spans="11:12" x14ac:dyDescent="0.3">
      <c r="K327" s="7"/>
      <c r="L327" s="7"/>
    </row>
    <row r="328" spans="11:12" x14ac:dyDescent="0.3">
      <c r="K328" s="7"/>
      <c r="L328" s="7"/>
    </row>
    <row r="329" spans="11:12" x14ac:dyDescent="0.3">
      <c r="K329" s="7"/>
      <c r="L329" s="7"/>
    </row>
    <row r="330" spans="11:12" x14ac:dyDescent="0.3">
      <c r="K330" s="7"/>
      <c r="L330" s="7"/>
    </row>
    <row r="331" spans="11:12" x14ac:dyDescent="0.3">
      <c r="K331" s="7"/>
      <c r="L331" s="7"/>
    </row>
    <row r="332" spans="11:12" x14ac:dyDescent="0.3">
      <c r="K332" s="7"/>
      <c r="L332" s="7"/>
    </row>
    <row r="333" spans="11:12" x14ac:dyDescent="0.3">
      <c r="K333" s="7"/>
      <c r="L333" s="7"/>
    </row>
    <row r="334" spans="11:12" x14ac:dyDescent="0.3">
      <c r="K334" s="7"/>
      <c r="L334" s="7"/>
    </row>
    <row r="335" spans="11:12" x14ac:dyDescent="0.3">
      <c r="K335" s="7"/>
      <c r="L335" s="7"/>
    </row>
    <row r="336" spans="11:12" x14ac:dyDescent="0.3">
      <c r="K336" s="7"/>
      <c r="L336" s="7"/>
    </row>
    <row r="337" spans="11:12" x14ac:dyDescent="0.3">
      <c r="K337" s="7"/>
      <c r="L337" s="7"/>
    </row>
    <row r="338" spans="11:12" x14ac:dyDescent="0.3">
      <c r="K338" s="7"/>
      <c r="L338" s="7"/>
    </row>
    <row r="339" spans="11:12" x14ac:dyDescent="0.3">
      <c r="K339" s="7"/>
      <c r="L339" s="7"/>
    </row>
    <row r="340" spans="11:12" x14ac:dyDescent="0.3">
      <c r="K340" s="7"/>
      <c r="L340" s="7"/>
    </row>
    <row r="341" spans="11:12" x14ac:dyDescent="0.3">
      <c r="K341" s="7"/>
      <c r="L341" s="7"/>
    </row>
    <row r="342" spans="11:12" x14ac:dyDescent="0.3">
      <c r="K342" s="7"/>
      <c r="L342" s="7"/>
    </row>
    <row r="343" spans="11:12" x14ac:dyDescent="0.3">
      <c r="K343" s="7"/>
      <c r="L343" s="7"/>
    </row>
    <row r="344" spans="11:12" x14ac:dyDescent="0.3">
      <c r="K344" s="7"/>
      <c r="L344" s="7"/>
    </row>
    <row r="345" spans="11:12" x14ac:dyDescent="0.3">
      <c r="K345" s="7"/>
      <c r="L345" s="7"/>
    </row>
    <row r="346" spans="11:12" x14ac:dyDescent="0.3">
      <c r="K346" s="7"/>
      <c r="L346" s="7"/>
    </row>
    <row r="347" spans="11:12" x14ac:dyDescent="0.3">
      <c r="K347" s="7"/>
      <c r="L347" s="7"/>
    </row>
    <row r="348" spans="11:12" x14ac:dyDescent="0.3">
      <c r="K348" s="7"/>
      <c r="L348" s="7"/>
    </row>
    <row r="349" spans="11:12" x14ac:dyDescent="0.3">
      <c r="K349" s="7"/>
      <c r="L349" s="7"/>
    </row>
    <row r="350" spans="11:12" x14ac:dyDescent="0.3">
      <c r="K350" s="7"/>
      <c r="L350" s="7"/>
    </row>
    <row r="351" spans="11:12" x14ac:dyDescent="0.3">
      <c r="K351" s="7"/>
      <c r="L351" s="7"/>
    </row>
    <row r="352" spans="11:12" x14ac:dyDescent="0.3">
      <c r="K352" s="7"/>
      <c r="L352" s="7"/>
    </row>
    <row r="353" spans="11:12" x14ac:dyDescent="0.3">
      <c r="K353" s="7"/>
      <c r="L353" s="7"/>
    </row>
    <row r="354" spans="11:12" x14ac:dyDescent="0.3">
      <c r="K354" s="7"/>
      <c r="L354" s="7"/>
    </row>
    <row r="355" spans="11:12" x14ac:dyDescent="0.3">
      <c r="K355" s="7"/>
      <c r="L355" s="7"/>
    </row>
    <row r="356" spans="11:12" x14ac:dyDescent="0.3">
      <c r="K356" s="7"/>
      <c r="L356" s="7"/>
    </row>
    <row r="357" spans="11:12" x14ac:dyDescent="0.3">
      <c r="K357" s="7"/>
      <c r="L357" s="7"/>
    </row>
    <row r="358" spans="11:12" x14ac:dyDescent="0.3">
      <c r="K358" s="7"/>
      <c r="L358" s="7"/>
    </row>
    <row r="359" spans="11:12" x14ac:dyDescent="0.3">
      <c r="K359" s="7"/>
      <c r="L359" s="7"/>
    </row>
    <row r="360" spans="11:12" x14ac:dyDescent="0.3">
      <c r="K360" s="7"/>
      <c r="L360" s="7"/>
    </row>
    <row r="361" spans="11:12" x14ac:dyDescent="0.3">
      <c r="K361" s="7"/>
      <c r="L361" s="7"/>
    </row>
    <row r="362" spans="11:12" x14ac:dyDescent="0.3">
      <c r="K362" s="7"/>
      <c r="L362" s="7"/>
    </row>
    <row r="363" spans="11:12" x14ac:dyDescent="0.3">
      <c r="K363" s="7"/>
      <c r="L363" s="7"/>
    </row>
    <row r="364" spans="11:12" x14ac:dyDescent="0.3">
      <c r="K364" s="7"/>
      <c r="L364" s="7"/>
    </row>
    <row r="365" spans="11:12" x14ac:dyDescent="0.3">
      <c r="K365" s="7"/>
      <c r="L365" s="7"/>
    </row>
    <row r="366" spans="11:12" x14ac:dyDescent="0.3">
      <c r="K366" s="7"/>
      <c r="L366" s="7"/>
    </row>
    <row r="367" spans="11:12" x14ac:dyDescent="0.3">
      <c r="K367" s="7"/>
      <c r="L367" s="7"/>
    </row>
    <row r="368" spans="11:12" x14ac:dyDescent="0.3">
      <c r="K368" s="7"/>
      <c r="L368" s="7"/>
    </row>
    <row r="369" spans="11:12" x14ac:dyDescent="0.3">
      <c r="K369" s="7"/>
      <c r="L369" s="7"/>
    </row>
    <row r="370" spans="11:12" x14ac:dyDescent="0.3">
      <c r="K370" s="7"/>
      <c r="L370" s="7"/>
    </row>
    <row r="371" spans="11:12" x14ac:dyDescent="0.3">
      <c r="K371" s="7"/>
      <c r="L371" s="7"/>
    </row>
    <row r="372" spans="11:12" x14ac:dyDescent="0.3">
      <c r="K372" s="7"/>
      <c r="L372" s="7"/>
    </row>
    <row r="373" spans="11:12" x14ac:dyDescent="0.3">
      <c r="K373" s="7"/>
      <c r="L373" s="7"/>
    </row>
    <row r="374" spans="11:12" x14ac:dyDescent="0.3">
      <c r="K374" s="7"/>
      <c r="L374" s="7"/>
    </row>
    <row r="375" spans="11:12" x14ac:dyDescent="0.3">
      <c r="K375" s="7"/>
      <c r="L375" s="7"/>
    </row>
    <row r="376" spans="11:12" x14ac:dyDescent="0.3">
      <c r="K376" s="7"/>
      <c r="L376" s="7"/>
    </row>
    <row r="377" spans="11:12" x14ac:dyDescent="0.3">
      <c r="K377" s="7"/>
      <c r="L377" s="7"/>
    </row>
    <row r="378" spans="11:12" x14ac:dyDescent="0.3">
      <c r="K378" s="7"/>
      <c r="L378" s="7"/>
    </row>
    <row r="379" spans="11:12" x14ac:dyDescent="0.3">
      <c r="K379" s="7"/>
      <c r="L379" s="7"/>
    </row>
    <row r="380" spans="11:12" x14ac:dyDescent="0.3">
      <c r="K380" s="7"/>
      <c r="L380" s="7"/>
    </row>
    <row r="381" spans="11:12" x14ac:dyDescent="0.3">
      <c r="K381" s="7"/>
      <c r="L381" s="7"/>
    </row>
    <row r="382" spans="11:12" x14ac:dyDescent="0.3">
      <c r="K382" s="7"/>
      <c r="L382" s="7"/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B050"/>
  </sheetPr>
  <dimension ref="A1:W22"/>
  <sheetViews>
    <sheetView showGridLines="0" workbookViewId="0">
      <selection activeCell="F11" sqref="F11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5" width="9.28515625" style="8" customWidth="1"/>
    <col min="6" max="6" width="8.7109375" style="8" customWidth="1"/>
    <col min="7" max="7" width="9.42578125" style="8" customWidth="1"/>
    <col min="8" max="16" width="7.28515625" style="8" customWidth="1"/>
    <col min="17" max="19" width="7.7109375" style="8" bestFit="1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23" s="1" customFormat="1" x14ac:dyDescent="0.3">
      <c r="B1" s="1" t="s">
        <v>0</v>
      </c>
      <c r="C1" s="3">
        <v>2.7</v>
      </c>
      <c r="D1" s="1" t="s">
        <v>306</v>
      </c>
      <c r="S1" s="301"/>
      <c r="W1" s="77"/>
    </row>
    <row r="2" spans="1:23" s="5" customFormat="1" x14ac:dyDescent="0.3">
      <c r="B2" s="1" t="s">
        <v>206</v>
      </c>
      <c r="C2" s="3">
        <v>2.7</v>
      </c>
      <c r="D2" s="1" t="s">
        <v>307</v>
      </c>
      <c r="E2" s="1"/>
      <c r="W2" s="78"/>
    </row>
    <row r="3" spans="1:2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6"/>
    </row>
    <row r="4" spans="1:23" ht="21.75" customHeight="1" x14ac:dyDescent="0.3">
      <c r="A4" s="404" t="s">
        <v>77</v>
      </c>
      <c r="B4" s="404"/>
      <c r="C4" s="404"/>
      <c r="D4" s="407"/>
      <c r="E4" s="409" t="s">
        <v>252</v>
      </c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1"/>
      <c r="Q4" s="409" t="s">
        <v>276</v>
      </c>
      <c r="R4" s="410"/>
      <c r="S4" s="411"/>
      <c r="T4" s="403" t="s">
        <v>78</v>
      </c>
      <c r="U4" s="404"/>
      <c r="V4" s="404"/>
    </row>
    <row r="5" spans="1:23" s="31" customFormat="1" ht="22.5" customHeight="1" x14ac:dyDescent="0.25">
      <c r="A5" s="406"/>
      <c r="B5" s="406"/>
      <c r="C5" s="406"/>
      <c r="D5" s="408"/>
      <c r="E5" s="403" t="s">
        <v>93</v>
      </c>
      <c r="F5" s="404"/>
      <c r="G5" s="407"/>
      <c r="H5" s="403" t="s">
        <v>94</v>
      </c>
      <c r="I5" s="404"/>
      <c r="J5" s="407"/>
      <c r="K5" s="403" t="s">
        <v>95</v>
      </c>
      <c r="L5" s="404"/>
      <c r="M5" s="407"/>
      <c r="N5" s="403" t="s">
        <v>92</v>
      </c>
      <c r="O5" s="404"/>
      <c r="P5" s="407"/>
      <c r="Q5" s="403" t="s">
        <v>93</v>
      </c>
      <c r="R5" s="404"/>
      <c r="S5" s="407"/>
      <c r="T5" s="405"/>
      <c r="U5" s="406"/>
      <c r="V5" s="406"/>
      <c r="W5" s="91"/>
    </row>
    <row r="6" spans="1:23" s="31" customFormat="1" ht="21.75" customHeight="1" x14ac:dyDescent="0.25">
      <c r="A6" s="406"/>
      <c r="B6" s="406"/>
      <c r="C6" s="406"/>
      <c r="D6" s="408"/>
      <c r="E6" s="398" t="s">
        <v>88</v>
      </c>
      <c r="F6" s="399"/>
      <c r="G6" s="400"/>
      <c r="H6" s="398" t="s">
        <v>89</v>
      </c>
      <c r="I6" s="399"/>
      <c r="J6" s="400"/>
      <c r="K6" s="398" t="s">
        <v>90</v>
      </c>
      <c r="L6" s="399"/>
      <c r="M6" s="400"/>
      <c r="N6" s="398" t="s">
        <v>91</v>
      </c>
      <c r="O6" s="399"/>
      <c r="P6" s="400"/>
      <c r="Q6" s="398" t="s">
        <v>88</v>
      </c>
      <c r="R6" s="399"/>
      <c r="S6" s="400"/>
      <c r="T6" s="405"/>
      <c r="U6" s="406"/>
      <c r="V6" s="406"/>
      <c r="W6" s="91"/>
    </row>
    <row r="7" spans="1:23" s="31" customFormat="1" ht="21.75" customHeight="1" x14ac:dyDescent="0.3">
      <c r="A7" s="406"/>
      <c r="B7" s="406"/>
      <c r="C7" s="406"/>
      <c r="D7" s="408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05"/>
      <c r="U7" s="406"/>
      <c r="V7" s="406"/>
      <c r="W7" s="91"/>
    </row>
    <row r="8" spans="1:23" s="31" customFormat="1" ht="21.75" customHeight="1" x14ac:dyDescent="0.3">
      <c r="A8" s="399"/>
      <c r="B8" s="399"/>
      <c r="C8" s="399"/>
      <c r="D8" s="400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398"/>
      <c r="U8" s="399"/>
      <c r="V8" s="399"/>
      <c r="W8" s="91"/>
    </row>
    <row r="9" spans="1:23" s="117" customFormat="1" ht="36" customHeight="1" x14ac:dyDescent="0.25">
      <c r="A9" s="401" t="s">
        <v>121</v>
      </c>
      <c r="B9" s="401"/>
      <c r="C9" s="401"/>
      <c r="D9" s="401"/>
      <c r="E9" s="286">
        <v>635019</v>
      </c>
      <c r="F9" s="286">
        <v>355095</v>
      </c>
      <c r="G9" s="286">
        <v>279924</v>
      </c>
      <c r="H9" s="287">
        <v>262150</v>
      </c>
      <c r="I9" s="288">
        <v>353455</v>
      </c>
      <c r="J9" s="287">
        <v>272695</v>
      </c>
      <c r="K9" s="288">
        <v>638041</v>
      </c>
      <c r="L9" s="287">
        <v>357853</v>
      </c>
      <c r="M9" s="288">
        <v>280206</v>
      </c>
      <c r="N9" s="288">
        <v>634069</v>
      </c>
      <c r="O9" s="288">
        <v>358664</v>
      </c>
      <c r="P9" s="288">
        <v>275405</v>
      </c>
      <c r="Q9" s="289">
        <v>627027</v>
      </c>
      <c r="R9" s="290">
        <v>336656</v>
      </c>
      <c r="S9" s="289">
        <v>290371</v>
      </c>
      <c r="T9" s="402" t="s">
        <v>4</v>
      </c>
      <c r="U9" s="401"/>
      <c r="V9" s="401"/>
      <c r="W9" s="97"/>
    </row>
    <row r="10" spans="1:23" s="31" customFormat="1" ht="31.5" customHeight="1" x14ac:dyDescent="0.3">
      <c r="A10" s="162" t="s">
        <v>213</v>
      </c>
      <c r="B10" s="80"/>
      <c r="C10" s="80"/>
      <c r="D10" s="80"/>
      <c r="E10" s="206">
        <v>3585</v>
      </c>
      <c r="F10" s="206">
        <v>1936</v>
      </c>
      <c r="G10" s="206">
        <v>1649</v>
      </c>
      <c r="H10" s="229">
        <v>4398</v>
      </c>
      <c r="I10" s="230">
        <v>2559</v>
      </c>
      <c r="J10" s="229">
        <v>1832</v>
      </c>
      <c r="K10" s="92"/>
      <c r="L10" s="80"/>
      <c r="M10" s="92"/>
      <c r="N10" s="92"/>
      <c r="O10" s="92"/>
      <c r="P10" s="92"/>
      <c r="Q10" s="281">
        <v>2199</v>
      </c>
      <c r="R10" s="282">
        <v>0</v>
      </c>
      <c r="S10" s="281">
        <v>2199</v>
      </c>
      <c r="T10" s="93" t="s">
        <v>152</v>
      </c>
      <c r="U10" s="79"/>
      <c r="V10" s="80"/>
      <c r="W10" s="91"/>
    </row>
    <row r="11" spans="1:23" s="31" customFormat="1" ht="31.5" customHeight="1" x14ac:dyDescent="0.3">
      <c r="A11" s="162" t="s">
        <v>144</v>
      </c>
      <c r="B11" s="80"/>
      <c r="C11" s="80"/>
      <c r="D11" s="80"/>
      <c r="E11" s="206" t="s">
        <v>288</v>
      </c>
      <c r="F11" s="206" t="s">
        <v>288</v>
      </c>
      <c r="G11" s="206" t="s">
        <v>288</v>
      </c>
      <c r="H11" s="229">
        <v>3196</v>
      </c>
      <c r="I11" s="230">
        <v>1441</v>
      </c>
      <c r="J11" s="229">
        <v>1675</v>
      </c>
      <c r="K11" s="92">
        <v>638</v>
      </c>
      <c r="L11" s="229"/>
      <c r="M11" s="92">
        <v>638</v>
      </c>
      <c r="N11" s="230">
        <v>4441</v>
      </c>
      <c r="O11" s="230">
        <v>2398</v>
      </c>
      <c r="P11" s="230">
        <v>2043</v>
      </c>
      <c r="Q11" s="281">
        <v>4128</v>
      </c>
      <c r="R11" s="282">
        <v>3269</v>
      </c>
      <c r="S11" s="281">
        <v>859</v>
      </c>
      <c r="T11" s="95" t="s">
        <v>151</v>
      </c>
      <c r="U11" s="163"/>
      <c r="V11" s="80"/>
    </row>
    <row r="12" spans="1:23" s="31" customFormat="1" ht="31.5" customHeight="1" x14ac:dyDescent="0.3">
      <c r="A12" s="162" t="s">
        <v>109</v>
      </c>
      <c r="B12" s="80"/>
      <c r="C12" s="80"/>
      <c r="D12" s="80"/>
      <c r="E12" s="206">
        <v>32269</v>
      </c>
      <c r="F12" s="206">
        <v>13369</v>
      </c>
      <c r="G12" s="206">
        <v>18900</v>
      </c>
      <c r="H12" s="229">
        <v>20448</v>
      </c>
      <c r="I12" s="230">
        <v>11539</v>
      </c>
      <c r="J12" s="229">
        <v>8909</v>
      </c>
      <c r="K12" s="230">
        <v>10947</v>
      </c>
      <c r="L12" s="229">
        <v>3797</v>
      </c>
      <c r="M12" s="230">
        <v>7150</v>
      </c>
      <c r="N12" s="92"/>
      <c r="O12" s="230">
        <v>10357</v>
      </c>
      <c r="P12" s="230">
        <v>9221</v>
      </c>
      <c r="Q12" s="281">
        <v>39430</v>
      </c>
      <c r="R12" s="282">
        <v>23160</v>
      </c>
      <c r="S12" s="281">
        <v>16270</v>
      </c>
      <c r="T12" s="95" t="s">
        <v>150</v>
      </c>
      <c r="U12" s="412"/>
      <c r="V12" s="412"/>
    </row>
    <row r="13" spans="1:23" s="31" customFormat="1" ht="31.5" customHeight="1" x14ac:dyDescent="0.3">
      <c r="A13" s="162" t="s">
        <v>110</v>
      </c>
      <c r="B13" s="80"/>
      <c r="C13" s="80"/>
      <c r="D13" s="80"/>
      <c r="E13" s="206">
        <v>91880</v>
      </c>
      <c r="F13" s="206">
        <v>49510</v>
      </c>
      <c r="G13" s="206">
        <v>42370</v>
      </c>
      <c r="H13" s="229">
        <v>115892</v>
      </c>
      <c r="I13" s="230">
        <v>52951</v>
      </c>
      <c r="J13" s="229">
        <v>62941</v>
      </c>
      <c r="K13" s="230">
        <v>101968</v>
      </c>
      <c r="L13" s="229">
        <v>54216</v>
      </c>
      <c r="M13" s="230">
        <v>47752</v>
      </c>
      <c r="N13" s="230">
        <v>19578</v>
      </c>
      <c r="O13" s="230">
        <v>49142</v>
      </c>
      <c r="P13" s="230">
        <v>46843</v>
      </c>
      <c r="Q13" s="281">
        <v>92896</v>
      </c>
      <c r="R13" s="282">
        <v>44614</v>
      </c>
      <c r="S13" s="281">
        <v>48282</v>
      </c>
      <c r="T13" s="95" t="s">
        <v>149</v>
      </c>
      <c r="U13" s="412"/>
      <c r="V13" s="412"/>
    </row>
    <row r="14" spans="1:23" s="31" customFormat="1" ht="31.5" customHeight="1" x14ac:dyDescent="0.3">
      <c r="A14" s="162" t="s">
        <v>111</v>
      </c>
      <c r="B14" s="80"/>
      <c r="C14" s="80"/>
      <c r="D14" s="80"/>
      <c r="E14" s="206">
        <v>62783</v>
      </c>
      <c r="F14" s="206">
        <v>35684</v>
      </c>
      <c r="G14" s="206">
        <v>27099</v>
      </c>
      <c r="H14" s="229">
        <v>57903</v>
      </c>
      <c r="I14" s="230">
        <v>37369</v>
      </c>
      <c r="J14" s="229">
        <v>20534</v>
      </c>
      <c r="K14" s="230">
        <v>52257</v>
      </c>
      <c r="L14" s="229">
        <v>26750</v>
      </c>
      <c r="M14" s="230">
        <v>25507</v>
      </c>
      <c r="N14" s="230">
        <v>95985</v>
      </c>
      <c r="O14" s="230">
        <v>24089</v>
      </c>
      <c r="P14" s="230">
        <v>19257</v>
      </c>
      <c r="Q14" s="281">
        <v>58936</v>
      </c>
      <c r="R14" s="282">
        <v>35379</v>
      </c>
      <c r="S14" s="281">
        <v>23557</v>
      </c>
      <c r="T14" s="95" t="s">
        <v>148</v>
      </c>
      <c r="U14" s="412"/>
      <c r="V14" s="412"/>
    </row>
    <row r="15" spans="1:23" s="31" customFormat="1" ht="31.5" customHeight="1" x14ac:dyDescent="0.3">
      <c r="A15" s="162" t="s">
        <v>112</v>
      </c>
      <c r="B15" s="80"/>
      <c r="C15" s="80"/>
      <c r="D15" s="80"/>
      <c r="E15" s="206">
        <v>82076</v>
      </c>
      <c r="F15" s="206">
        <v>41209</v>
      </c>
      <c r="G15" s="206">
        <v>40867</v>
      </c>
      <c r="H15" s="229">
        <v>90308</v>
      </c>
      <c r="I15" s="230">
        <v>44856</v>
      </c>
      <c r="J15" s="229">
        <v>45452</v>
      </c>
      <c r="K15" s="230">
        <v>88035</v>
      </c>
      <c r="L15" s="229">
        <v>46890</v>
      </c>
      <c r="M15" s="230">
        <v>41145</v>
      </c>
      <c r="N15" s="230">
        <v>43346</v>
      </c>
      <c r="O15" s="230">
        <v>70349</v>
      </c>
      <c r="P15" s="230">
        <v>46027</v>
      </c>
      <c r="Q15" s="281">
        <v>95253</v>
      </c>
      <c r="R15" s="282">
        <v>39037</v>
      </c>
      <c r="S15" s="281">
        <v>56216</v>
      </c>
      <c r="T15" s="95" t="s">
        <v>147</v>
      </c>
      <c r="U15" s="412"/>
      <c r="V15" s="412"/>
    </row>
    <row r="16" spans="1:23" s="31" customFormat="1" ht="31.5" customHeight="1" x14ac:dyDescent="0.3">
      <c r="A16" s="162" t="s">
        <v>113</v>
      </c>
      <c r="B16" s="80"/>
      <c r="C16" s="80"/>
      <c r="D16" s="80"/>
      <c r="E16" s="206">
        <v>289567</v>
      </c>
      <c r="F16" s="206">
        <v>175438</v>
      </c>
      <c r="G16" s="206">
        <v>114129</v>
      </c>
      <c r="H16" s="229">
        <v>271888</v>
      </c>
      <c r="I16" s="230">
        <v>167717</v>
      </c>
      <c r="J16" s="229">
        <v>104171</v>
      </c>
      <c r="K16" s="230">
        <v>295399</v>
      </c>
      <c r="L16" s="229">
        <v>173008</v>
      </c>
      <c r="M16" s="230">
        <v>122391</v>
      </c>
      <c r="N16" s="230">
        <v>116376</v>
      </c>
      <c r="O16" s="230">
        <v>172013</v>
      </c>
      <c r="P16" s="230">
        <v>121869</v>
      </c>
      <c r="Q16" s="281">
        <v>283452</v>
      </c>
      <c r="R16" s="282">
        <v>164756</v>
      </c>
      <c r="S16" s="281">
        <v>118696</v>
      </c>
      <c r="T16" s="95" t="s">
        <v>146</v>
      </c>
      <c r="U16" s="412"/>
      <c r="V16" s="412"/>
    </row>
    <row r="17" spans="1:23" s="31" customFormat="1" ht="31.5" customHeight="1" x14ac:dyDescent="0.3">
      <c r="A17" s="164" t="s">
        <v>141</v>
      </c>
      <c r="B17" s="80"/>
      <c r="C17" s="80"/>
      <c r="D17" s="80"/>
      <c r="E17" s="206">
        <v>72859</v>
      </c>
      <c r="F17" s="206">
        <v>37949</v>
      </c>
      <c r="G17" s="206">
        <v>34910</v>
      </c>
      <c r="H17" s="229">
        <v>62197</v>
      </c>
      <c r="I17" s="230">
        <v>35823</v>
      </c>
      <c r="J17" s="229">
        <v>27174</v>
      </c>
      <c r="K17" s="230">
        <v>88797</v>
      </c>
      <c r="L17" s="229">
        <v>53174</v>
      </c>
      <c r="M17" s="230">
        <v>35623</v>
      </c>
      <c r="N17" s="230">
        <v>60461</v>
      </c>
      <c r="O17" s="230">
        <v>30316</v>
      </c>
      <c r="P17" s="230">
        <v>30145</v>
      </c>
      <c r="Q17" s="281">
        <v>50733</v>
      </c>
      <c r="R17" s="282">
        <v>26441</v>
      </c>
      <c r="S17" s="281">
        <v>24292</v>
      </c>
      <c r="T17" s="94" t="s">
        <v>145</v>
      </c>
      <c r="U17" s="163"/>
      <c r="V17" s="80"/>
    </row>
    <row r="18" spans="1:23" s="31" customFormat="1" ht="16.5" customHeight="1" x14ac:dyDescent="0.3">
      <c r="A18" s="129"/>
      <c r="B18" s="129"/>
      <c r="C18" s="129"/>
      <c r="D18" s="129"/>
      <c r="E18" s="99"/>
      <c r="F18" s="99"/>
      <c r="G18" s="99"/>
      <c r="H18" s="129"/>
      <c r="I18" s="99"/>
      <c r="J18" s="129"/>
      <c r="K18" s="99"/>
      <c r="L18" s="231"/>
      <c r="M18" s="99"/>
      <c r="N18" s="99"/>
      <c r="O18" s="99"/>
      <c r="P18" s="99"/>
      <c r="Q18" s="129"/>
      <c r="R18" s="99"/>
      <c r="S18" s="129"/>
      <c r="T18" s="100"/>
      <c r="U18" s="129"/>
      <c r="V18" s="129"/>
      <c r="W18" s="91"/>
    </row>
    <row r="19" spans="1:23" s="31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23" s="31" customFormat="1" ht="15.75" x14ac:dyDescent="0.25">
      <c r="A20" s="121" t="s">
        <v>308</v>
      </c>
      <c r="C20" s="121"/>
      <c r="M20" s="121" t="s">
        <v>299</v>
      </c>
      <c r="N20" s="121"/>
      <c r="W20" s="91"/>
    </row>
    <row r="21" spans="1:23" s="31" customFormat="1" ht="17.25" x14ac:dyDescent="0.3">
      <c r="A21" s="80"/>
      <c r="W21" s="91"/>
    </row>
    <row r="22" spans="1:23" s="31" customFormat="1" ht="15.75" x14ac:dyDescent="0.25">
      <c r="W22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00B050"/>
  </sheetPr>
  <dimension ref="A1:N36"/>
  <sheetViews>
    <sheetView showGridLines="0" topLeftCell="A13" workbookViewId="0">
      <selection activeCell="E5" sqref="E5:G5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207</v>
      </c>
      <c r="C1" s="3">
        <v>2.8</v>
      </c>
      <c r="D1" s="1" t="s">
        <v>309</v>
      </c>
      <c r="K1" s="203"/>
      <c r="L1" s="77"/>
      <c r="M1" s="77"/>
    </row>
    <row r="2" spans="1:13" s="5" customFormat="1" ht="18.75" x14ac:dyDescent="0.3">
      <c r="B2" s="76" t="s">
        <v>206</v>
      </c>
      <c r="C2" s="3">
        <v>2.8</v>
      </c>
      <c r="D2" s="1" t="s">
        <v>310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0" t="s">
        <v>97</v>
      </c>
      <c r="B4" s="420"/>
      <c r="C4" s="420"/>
      <c r="D4" s="420"/>
      <c r="E4" s="403" t="s">
        <v>210</v>
      </c>
      <c r="F4" s="404"/>
      <c r="G4" s="407"/>
      <c r="H4" s="403" t="s">
        <v>214</v>
      </c>
      <c r="I4" s="404"/>
      <c r="J4" s="404"/>
      <c r="K4" s="403" t="s">
        <v>98</v>
      </c>
      <c r="L4" s="404"/>
      <c r="M4" s="79"/>
    </row>
    <row r="5" spans="1:13" s="80" customFormat="1" ht="18" customHeight="1" x14ac:dyDescent="0.3">
      <c r="A5" s="421"/>
      <c r="B5" s="421"/>
      <c r="C5" s="421"/>
      <c r="D5" s="421"/>
      <c r="E5" s="398" t="s">
        <v>136</v>
      </c>
      <c r="F5" s="399"/>
      <c r="G5" s="400"/>
      <c r="H5" s="398" t="s">
        <v>222</v>
      </c>
      <c r="I5" s="399"/>
      <c r="J5" s="399"/>
      <c r="K5" s="405"/>
      <c r="L5" s="419"/>
    </row>
    <row r="6" spans="1:13" s="80" customFormat="1" ht="18" customHeight="1" x14ac:dyDescent="0.3">
      <c r="A6" s="421"/>
      <c r="B6" s="421"/>
      <c r="C6" s="421"/>
      <c r="D6" s="421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05"/>
      <c r="L6" s="419"/>
    </row>
    <row r="7" spans="1:13" s="80" customFormat="1" ht="18" customHeight="1" x14ac:dyDescent="0.3">
      <c r="A7" s="422"/>
      <c r="B7" s="422"/>
      <c r="C7" s="422"/>
      <c r="D7" s="422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398"/>
      <c r="L7" s="399"/>
      <c r="M7" s="79"/>
    </row>
    <row r="8" spans="1:13" s="31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31" customFormat="1" ht="4.5" customHeight="1" x14ac:dyDescent="0.3">
      <c r="A9" s="417"/>
      <c r="B9" s="417"/>
      <c r="C9" s="417"/>
      <c r="D9" s="417"/>
      <c r="E9" s="92"/>
      <c r="F9" s="92"/>
      <c r="G9" s="92"/>
      <c r="H9" s="92"/>
      <c r="I9" s="92"/>
      <c r="J9" s="93"/>
      <c r="K9" s="93"/>
      <c r="L9" s="91"/>
    </row>
    <row r="10" spans="1:13" s="31" customFormat="1" ht="19.5" customHeight="1" x14ac:dyDescent="0.3">
      <c r="A10" s="413">
        <v>2559</v>
      </c>
      <c r="B10" s="414"/>
      <c r="C10" s="414"/>
      <c r="D10" s="415"/>
      <c r="E10" s="92"/>
      <c r="F10" s="92"/>
      <c r="G10" s="92"/>
      <c r="H10" s="92"/>
      <c r="I10" s="92"/>
      <c r="J10" s="93"/>
      <c r="K10" s="416" t="s">
        <v>246</v>
      </c>
      <c r="L10" s="418"/>
    </row>
    <row r="11" spans="1:13" s="31" customFormat="1" ht="18" customHeight="1" x14ac:dyDescent="0.3">
      <c r="A11" s="413" t="s">
        <v>99</v>
      </c>
      <c r="B11" s="414"/>
      <c r="C11" s="414"/>
      <c r="D11" s="415"/>
      <c r="E11" s="283">
        <f>SUM(F11:G11)</f>
        <v>2409</v>
      </c>
      <c r="F11" s="283">
        <v>1829</v>
      </c>
      <c r="G11" s="283">
        <v>580</v>
      </c>
      <c r="H11" s="284">
        <v>0.4</v>
      </c>
      <c r="I11" s="284">
        <v>0.5</v>
      </c>
      <c r="J11" s="285">
        <v>0.2</v>
      </c>
      <c r="K11" s="93"/>
      <c r="L11" s="91" t="s">
        <v>100</v>
      </c>
    </row>
    <row r="12" spans="1:13" s="31" customFormat="1" ht="18" customHeight="1" x14ac:dyDescent="0.3">
      <c r="A12" s="413" t="s">
        <v>104</v>
      </c>
      <c r="B12" s="414"/>
      <c r="C12" s="414"/>
      <c r="D12" s="415"/>
      <c r="E12" s="283">
        <v>961</v>
      </c>
      <c r="F12" s="283">
        <v>961</v>
      </c>
      <c r="G12" s="283" t="s">
        <v>288</v>
      </c>
      <c r="H12" s="284">
        <v>0.1</v>
      </c>
      <c r="I12" s="284">
        <v>0.2</v>
      </c>
      <c r="J12" s="285" t="s">
        <v>288</v>
      </c>
      <c r="K12" s="93"/>
      <c r="L12" s="91" t="s">
        <v>101</v>
      </c>
    </row>
    <row r="13" spans="1:13" s="31" customFormat="1" ht="18" customHeight="1" x14ac:dyDescent="0.3">
      <c r="A13" s="413" t="s">
        <v>105</v>
      </c>
      <c r="B13" s="414"/>
      <c r="C13" s="414"/>
      <c r="D13" s="415"/>
      <c r="E13" s="283" t="s">
        <v>288</v>
      </c>
      <c r="F13" s="283" t="s">
        <v>288</v>
      </c>
      <c r="G13" s="283" t="s">
        <v>288</v>
      </c>
      <c r="H13" s="284" t="s">
        <v>288</v>
      </c>
      <c r="I13" s="284" t="s">
        <v>288</v>
      </c>
      <c r="J13" s="285" t="s">
        <v>288</v>
      </c>
      <c r="K13" s="93"/>
      <c r="L13" s="91" t="s">
        <v>102</v>
      </c>
    </row>
    <row r="14" spans="1:13" s="31" customFormat="1" ht="18" customHeight="1" x14ac:dyDescent="0.3">
      <c r="A14" s="413" t="s">
        <v>106</v>
      </c>
      <c r="B14" s="414"/>
      <c r="C14" s="414"/>
      <c r="D14" s="415"/>
      <c r="E14" s="283" t="s">
        <v>288</v>
      </c>
      <c r="F14" s="283" t="s">
        <v>288</v>
      </c>
      <c r="G14" s="283" t="s">
        <v>288</v>
      </c>
      <c r="H14" s="284" t="s">
        <v>288</v>
      </c>
      <c r="I14" s="284" t="s">
        <v>288</v>
      </c>
      <c r="J14" s="285" t="s">
        <v>288</v>
      </c>
      <c r="K14" s="93"/>
      <c r="L14" s="91" t="s">
        <v>103</v>
      </c>
      <c r="M14" s="91"/>
    </row>
    <row r="15" spans="1:13" s="31" customFormat="1" ht="4.5" customHeight="1" x14ac:dyDescent="0.3">
      <c r="A15" s="417"/>
      <c r="B15" s="417"/>
      <c r="C15" s="417"/>
      <c r="D15" s="417"/>
      <c r="E15" s="283"/>
      <c r="F15" s="283"/>
      <c r="G15" s="283"/>
      <c r="H15" s="284"/>
      <c r="I15" s="284"/>
      <c r="J15" s="285"/>
      <c r="K15" s="93"/>
      <c r="L15" s="91"/>
      <c r="M15" s="91"/>
    </row>
    <row r="16" spans="1:13" s="31" customFormat="1" ht="20.25" customHeight="1" x14ac:dyDescent="0.3">
      <c r="A16" s="413">
        <v>2560</v>
      </c>
      <c r="B16" s="414"/>
      <c r="C16" s="414"/>
      <c r="D16" s="415"/>
      <c r="E16" s="283"/>
      <c r="F16" s="283"/>
      <c r="G16" s="283"/>
      <c r="H16" s="284"/>
      <c r="I16" s="284"/>
      <c r="J16" s="285"/>
      <c r="K16" s="416" t="s">
        <v>248</v>
      </c>
      <c r="L16" s="412"/>
      <c r="M16" s="91"/>
    </row>
    <row r="17" spans="1:14" s="31" customFormat="1" ht="18" customHeight="1" x14ac:dyDescent="0.3">
      <c r="A17" s="413" t="s">
        <v>107</v>
      </c>
      <c r="B17" s="414"/>
      <c r="C17" s="414"/>
      <c r="D17" s="415"/>
      <c r="E17" s="283">
        <v>3832</v>
      </c>
      <c r="F17" s="283">
        <v>1515</v>
      </c>
      <c r="G17" s="283">
        <v>2317</v>
      </c>
      <c r="H17" s="284">
        <v>0.4</v>
      </c>
      <c r="I17" s="284">
        <v>0.3</v>
      </c>
      <c r="J17" s="285">
        <v>0.5</v>
      </c>
      <c r="K17" s="93"/>
      <c r="L17" s="91" t="s">
        <v>100</v>
      </c>
      <c r="M17" s="91"/>
    </row>
    <row r="18" spans="1:14" s="31" customFormat="1" ht="18" customHeight="1" x14ac:dyDescent="0.3">
      <c r="A18" s="413" t="s">
        <v>104</v>
      </c>
      <c r="B18" s="414"/>
      <c r="C18" s="414"/>
      <c r="D18" s="415"/>
      <c r="E18" s="283">
        <v>1473</v>
      </c>
      <c r="F18" s="283">
        <v>1027</v>
      </c>
      <c r="G18" s="283">
        <v>446</v>
      </c>
      <c r="H18" s="284">
        <v>0.1</v>
      </c>
      <c r="I18" s="284">
        <v>0.2</v>
      </c>
      <c r="J18" s="285">
        <v>0.1</v>
      </c>
      <c r="K18" s="93"/>
      <c r="L18" s="91" t="s">
        <v>101</v>
      </c>
      <c r="M18" s="91"/>
    </row>
    <row r="19" spans="1:14" s="31" customFormat="1" ht="18" customHeight="1" x14ac:dyDescent="0.3">
      <c r="A19" s="413" t="s">
        <v>105</v>
      </c>
      <c r="B19" s="414"/>
      <c r="C19" s="414"/>
      <c r="D19" s="415"/>
      <c r="E19" s="283">
        <v>2194</v>
      </c>
      <c r="F19" s="283">
        <v>819</v>
      </c>
      <c r="G19" s="283">
        <v>1375</v>
      </c>
      <c r="H19" s="284">
        <v>0.2</v>
      </c>
      <c r="I19" s="284">
        <v>0.2</v>
      </c>
      <c r="J19" s="285">
        <v>0.3</v>
      </c>
      <c r="K19" s="93"/>
      <c r="L19" s="91" t="s">
        <v>102</v>
      </c>
      <c r="M19" s="91"/>
    </row>
    <row r="20" spans="1:14" s="31" customFormat="1" ht="18" customHeight="1" x14ac:dyDescent="0.3">
      <c r="A20" s="413" t="s">
        <v>108</v>
      </c>
      <c r="B20" s="414"/>
      <c r="C20" s="414"/>
      <c r="D20" s="415"/>
      <c r="E20" s="283">
        <v>1178</v>
      </c>
      <c r="F20" s="283">
        <v>357</v>
      </c>
      <c r="G20" s="283">
        <v>8213</v>
      </c>
      <c r="H20" s="284">
        <v>0.1</v>
      </c>
      <c r="I20" s="284">
        <v>0.1</v>
      </c>
      <c r="J20" s="285">
        <v>0.2</v>
      </c>
      <c r="K20" s="93"/>
      <c r="L20" s="91" t="s">
        <v>103</v>
      </c>
      <c r="M20" s="91"/>
    </row>
    <row r="21" spans="1:14" s="31" customFormat="1" ht="4.5" customHeight="1" x14ac:dyDescent="0.3">
      <c r="A21" s="96"/>
      <c r="B21" s="96"/>
      <c r="C21" s="96"/>
      <c r="D21" s="96"/>
      <c r="E21" s="283"/>
      <c r="F21" s="283"/>
      <c r="G21" s="283"/>
      <c r="H21" s="284"/>
      <c r="I21" s="284"/>
      <c r="J21" s="285"/>
      <c r="K21" s="93"/>
      <c r="L21" s="91"/>
      <c r="M21" s="91"/>
    </row>
    <row r="22" spans="1:14" s="31" customFormat="1" ht="18.75" customHeight="1" x14ac:dyDescent="0.3">
      <c r="A22" s="413">
        <v>2561</v>
      </c>
      <c r="B22" s="414"/>
      <c r="C22" s="414"/>
      <c r="D22" s="415"/>
      <c r="E22" s="283"/>
      <c r="F22" s="283"/>
      <c r="G22" s="283"/>
      <c r="H22" s="284"/>
      <c r="I22" s="284"/>
      <c r="J22" s="285"/>
      <c r="K22" s="416" t="s">
        <v>253</v>
      </c>
      <c r="L22" s="418"/>
      <c r="M22" s="91"/>
    </row>
    <row r="23" spans="1:14" s="31" customFormat="1" ht="18" customHeight="1" x14ac:dyDescent="0.3">
      <c r="A23" s="413" t="s">
        <v>99</v>
      </c>
      <c r="B23" s="414"/>
      <c r="C23" s="414"/>
      <c r="D23" s="415"/>
      <c r="E23" s="283">
        <v>5441</v>
      </c>
      <c r="F23" s="283">
        <v>3721</v>
      </c>
      <c r="G23" s="283">
        <v>1720</v>
      </c>
      <c r="H23" s="284">
        <v>0.6</v>
      </c>
      <c r="I23" s="284">
        <v>0.8</v>
      </c>
      <c r="J23" s="285">
        <v>0.4</v>
      </c>
      <c r="K23" s="93"/>
      <c r="L23" s="91" t="s">
        <v>100</v>
      </c>
    </row>
    <row r="24" spans="1:14" s="31" customFormat="1" ht="18" customHeight="1" x14ac:dyDescent="0.3">
      <c r="A24" s="413" t="s">
        <v>104</v>
      </c>
      <c r="B24" s="414"/>
      <c r="C24" s="414"/>
      <c r="D24" s="415"/>
      <c r="E24" s="283">
        <v>2797</v>
      </c>
      <c r="F24" s="283">
        <v>1964</v>
      </c>
      <c r="G24" s="283">
        <v>833</v>
      </c>
      <c r="H24" s="284">
        <v>0.3</v>
      </c>
      <c r="I24" s="284">
        <v>0.4</v>
      </c>
      <c r="J24" s="285">
        <v>0.2</v>
      </c>
      <c r="K24" s="93"/>
      <c r="L24" s="91" t="s">
        <v>101</v>
      </c>
    </row>
    <row r="25" spans="1:14" s="31" customFormat="1" ht="18" customHeight="1" x14ac:dyDescent="0.3">
      <c r="A25" s="413" t="s">
        <v>105</v>
      </c>
      <c r="B25" s="414"/>
      <c r="C25" s="414"/>
      <c r="D25" s="415"/>
      <c r="E25" s="283">
        <v>1991</v>
      </c>
      <c r="F25" s="283">
        <v>174</v>
      </c>
      <c r="G25" s="283">
        <v>1817</v>
      </c>
      <c r="H25" s="284">
        <v>0.2</v>
      </c>
      <c r="I25" s="284">
        <v>0.1</v>
      </c>
      <c r="J25" s="285">
        <v>0.4</v>
      </c>
      <c r="K25" s="93"/>
      <c r="L25" s="91" t="s">
        <v>102</v>
      </c>
    </row>
    <row r="26" spans="1:14" s="31" customFormat="1" ht="18" customHeight="1" x14ac:dyDescent="0.3">
      <c r="A26" s="413" t="s">
        <v>106</v>
      </c>
      <c r="B26" s="414"/>
      <c r="C26" s="414"/>
      <c r="D26" s="415"/>
      <c r="E26" s="283">
        <v>2769</v>
      </c>
      <c r="F26" s="283">
        <v>1890</v>
      </c>
      <c r="G26" s="283">
        <v>879</v>
      </c>
      <c r="H26" s="284">
        <v>0.3</v>
      </c>
      <c r="I26" s="284">
        <v>0.4</v>
      </c>
      <c r="J26" s="285">
        <v>0.2</v>
      </c>
      <c r="K26" s="93"/>
      <c r="L26" s="91" t="s">
        <v>103</v>
      </c>
    </row>
    <row r="27" spans="1:14" s="97" customFormat="1" ht="19.5" customHeight="1" x14ac:dyDescent="0.3">
      <c r="A27" s="418">
        <v>2562</v>
      </c>
      <c r="B27" s="418"/>
      <c r="C27" s="418"/>
      <c r="D27" s="418"/>
      <c r="E27" s="283"/>
      <c r="F27" s="283"/>
      <c r="G27" s="283"/>
      <c r="H27" s="284"/>
      <c r="I27" s="284"/>
      <c r="J27" s="285"/>
      <c r="K27" s="195" t="s">
        <v>277</v>
      </c>
      <c r="L27" s="96"/>
    </row>
    <row r="28" spans="1:14" s="31" customFormat="1" ht="18.75" customHeight="1" x14ac:dyDescent="0.3">
      <c r="A28" s="413" t="s">
        <v>99</v>
      </c>
      <c r="B28" s="414"/>
      <c r="C28" s="414"/>
      <c r="D28" s="415"/>
      <c r="E28" s="283">
        <v>6474</v>
      </c>
      <c r="F28" s="283">
        <v>2918</v>
      </c>
      <c r="G28" s="283">
        <v>3556</v>
      </c>
      <c r="H28" s="284">
        <v>0.7</v>
      </c>
      <c r="I28" s="284">
        <v>0.6</v>
      </c>
      <c r="J28" s="285">
        <v>0.7</v>
      </c>
      <c r="K28" s="93"/>
      <c r="L28" s="91" t="s">
        <v>100</v>
      </c>
      <c r="M28" s="91"/>
    </row>
    <row r="29" spans="1:14" s="31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4" s="31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4" s="103" customFormat="1" ht="18.75" customHeight="1" x14ac:dyDescent="0.25">
      <c r="A31" s="102"/>
      <c r="B31" s="102" t="s">
        <v>87</v>
      </c>
      <c r="C31" s="102" t="s">
        <v>286</v>
      </c>
      <c r="D31" s="102"/>
      <c r="E31" s="31"/>
      <c r="F31" s="31"/>
      <c r="H31" s="102" t="s">
        <v>287</v>
      </c>
      <c r="J31" s="102"/>
      <c r="L31" s="31"/>
      <c r="M31" s="31"/>
    </row>
    <row r="32" spans="1:14" s="102" customFormat="1" ht="18.75" customHeight="1" x14ac:dyDescent="0.3">
      <c r="B32" s="105" t="s">
        <v>285</v>
      </c>
      <c r="C32" s="105" t="s">
        <v>311</v>
      </c>
      <c r="E32" s="31"/>
      <c r="H32" s="105" t="s">
        <v>312</v>
      </c>
      <c r="J32" s="105"/>
      <c r="K32" s="103"/>
      <c r="L32" s="8"/>
      <c r="M32" s="8"/>
      <c r="N32" s="8"/>
    </row>
    <row r="33" spans="1:12" s="103" customFormat="1" ht="17.25" customHeight="1" x14ac:dyDescent="0.5"/>
    <row r="34" spans="1:12" s="31" customFormat="1" ht="18.600000000000001" customHeight="1" x14ac:dyDescent="0.25">
      <c r="L34" s="91"/>
    </row>
    <row r="35" spans="1:12" s="31" customFormat="1" ht="18.600000000000001" customHeight="1" x14ac:dyDescent="0.25">
      <c r="L35" s="91"/>
    </row>
    <row r="36" spans="1:12" s="31" customFormat="1" ht="18.600000000000001" customHeight="1" x14ac:dyDescent="0.25">
      <c r="A36" s="102"/>
      <c r="L36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T28"/>
  <sheetViews>
    <sheetView showGridLines="0" tabSelected="1" workbookViewId="0">
      <selection activeCell="L4" sqref="L4:P4"/>
    </sheetView>
  </sheetViews>
  <sheetFormatPr defaultRowHeight="15.75" x14ac:dyDescent="0.25"/>
  <cols>
    <col min="1" max="1" width="1.42578125" style="31" customWidth="1"/>
    <col min="2" max="2" width="5.85546875" style="31" customWidth="1"/>
    <col min="3" max="3" width="4.140625" style="31" customWidth="1"/>
    <col min="4" max="4" width="3.85546875" style="31" customWidth="1"/>
    <col min="5" max="5" width="2.140625" style="31" customWidth="1"/>
    <col min="6" max="16" width="9.7109375" style="31" customWidth="1"/>
    <col min="17" max="17" width="1.42578125" style="31" customWidth="1"/>
    <col min="18" max="18" width="16.5703125" style="31" customWidth="1"/>
    <col min="19" max="19" width="2.28515625" style="31" customWidth="1"/>
    <col min="20" max="20" width="4.140625" style="31" customWidth="1"/>
    <col min="21" max="16384" width="9.140625" style="31"/>
  </cols>
  <sheetData>
    <row r="1" spans="1:18" s="1" customFormat="1" ht="18.75" x14ac:dyDescent="0.3">
      <c r="B1" s="1" t="s">
        <v>0</v>
      </c>
      <c r="C1" s="33">
        <v>2.9</v>
      </c>
      <c r="D1" s="1" t="s">
        <v>331</v>
      </c>
      <c r="L1" s="301"/>
    </row>
    <row r="2" spans="1:18" s="5" customFormat="1" ht="18.75" x14ac:dyDescent="0.3">
      <c r="B2" s="1" t="s">
        <v>206</v>
      </c>
      <c r="C2" s="33">
        <v>2.9</v>
      </c>
      <c r="D2" s="1" t="s">
        <v>332</v>
      </c>
      <c r="E2" s="1"/>
    </row>
    <row r="3" spans="1:18" s="8" customFormat="1" ht="16.5" customHeight="1" x14ac:dyDescent="0.3">
      <c r="A3" s="7"/>
      <c r="B3" s="7"/>
      <c r="C3" s="7"/>
      <c r="D3" s="7"/>
      <c r="E3" s="7"/>
      <c r="F3" s="7"/>
      <c r="K3" s="7"/>
      <c r="R3" s="34" t="s">
        <v>164</v>
      </c>
    </row>
    <row r="4" spans="1:18" s="38" customFormat="1" x14ac:dyDescent="0.25">
      <c r="A4" s="35"/>
      <c r="B4" s="35"/>
      <c r="C4" s="35"/>
      <c r="D4" s="35"/>
      <c r="E4" s="35"/>
      <c r="F4" s="425" t="s">
        <v>120</v>
      </c>
      <c r="G4" s="426"/>
      <c r="H4" s="426"/>
      <c r="I4" s="426"/>
      <c r="J4" s="426"/>
      <c r="K4" s="427"/>
      <c r="L4" s="428" t="s">
        <v>255</v>
      </c>
      <c r="M4" s="428"/>
      <c r="N4" s="428"/>
      <c r="O4" s="428"/>
      <c r="P4" s="428"/>
      <c r="Q4" s="36"/>
      <c r="R4" s="37"/>
    </row>
    <row r="5" spans="1:18" s="38" customFormat="1" x14ac:dyDescent="0.25">
      <c r="A5" s="424" t="s">
        <v>114</v>
      </c>
      <c r="B5" s="424"/>
      <c r="C5" s="424"/>
      <c r="D5" s="424"/>
      <c r="E5" s="424"/>
      <c r="F5" s="39">
        <v>2553</v>
      </c>
      <c r="G5" s="39">
        <v>2554</v>
      </c>
      <c r="H5" s="194">
        <v>2555</v>
      </c>
      <c r="I5" s="39">
        <v>2556</v>
      </c>
      <c r="J5" s="39">
        <v>2560</v>
      </c>
      <c r="K5" s="39">
        <v>2561</v>
      </c>
      <c r="L5" s="39">
        <v>2554</v>
      </c>
      <c r="M5" s="194">
        <v>2555</v>
      </c>
      <c r="N5" s="39">
        <v>2556</v>
      </c>
      <c r="O5" s="39">
        <v>2560</v>
      </c>
      <c r="P5" s="39">
        <v>2561</v>
      </c>
      <c r="Q5" s="40"/>
      <c r="R5" s="423" t="s">
        <v>119</v>
      </c>
    </row>
    <row r="6" spans="1:18" s="38" customFormat="1" x14ac:dyDescent="0.25">
      <c r="A6" s="424"/>
      <c r="B6" s="424"/>
      <c r="C6" s="424"/>
      <c r="D6" s="424"/>
      <c r="E6" s="424"/>
      <c r="F6" s="41" t="s">
        <v>162</v>
      </c>
      <c r="G6" s="41" t="s">
        <v>163</v>
      </c>
      <c r="H6" s="42" t="s">
        <v>204</v>
      </c>
      <c r="I6" s="41" t="s">
        <v>203</v>
      </c>
      <c r="J6" s="41" t="s">
        <v>254</v>
      </c>
      <c r="K6" s="41" t="s">
        <v>256</v>
      </c>
      <c r="L6" s="41" t="s">
        <v>163</v>
      </c>
      <c r="M6" s="42" t="s">
        <v>204</v>
      </c>
      <c r="N6" s="41" t="s">
        <v>203</v>
      </c>
      <c r="O6" s="41" t="s">
        <v>254</v>
      </c>
      <c r="P6" s="41" t="s">
        <v>256</v>
      </c>
      <c r="Q6" s="40"/>
      <c r="R6" s="423"/>
    </row>
    <row r="7" spans="1:18" s="38" customFormat="1" x14ac:dyDescent="0.25">
      <c r="A7" s="423"/>
      <c r="B7" s="423"/>
      <c r="C7" s="423"/>
      <c r="D7" s="423"/>
      <c r="E7" s="423"/>
      <c r="F7" s="43" t="s">
        <v>116</v>
      </c>
      <c r="G7" s="43" t="s">
        <v>115</v>
      </c>
      <c r="H7" s="43" t="s">
        <v>201</v>
      </c>
      <c r="I7" s="43" t="s">
        <v>115</v>
      </c>
      <c r="J7" s="43" t="s">
        <v>115</v>
      </c>
      <c r="K7" s="43" t="s">
        <v>257</v>
      </c>
      <c r="L7" s="43" t="s">
        <v>115</v>
      </c>
      <c r="M7" s="43" t="s">
        <v>201</v>
      </c>
      <c r="N7" s="43" t="s">
        <v>115</v>
      </c>
      <c r="O7" s="43" t="s">
        <v>115</v>
      </c>
      <c r="P7" s="43" t="s">
        <v>257</v>
      </c>
      <c r="Q7" s="40"/>
      <c r="R7" s="423"/>
    </row>
    <row r="8" spans="1:18" s="38" customFormat="1" x14ac:dyDescent="0.25">
      <c r="A8" s="45"/>
      <c r="B8" s="45"/>
      <c r="C8" s="46"/>
      <c r="D8" s="46"/>
      <c r="E8" s="46"/>
      <c r="F8" s="47" t="s">
        <v>118</v>
      </c>
      <c r="G8" s="47" t="s">
        <v>117</v>
      </c>
      <c r="H8" s="47" t="s">
        <v>202</v>
      </c>
      <c r="I8" s="47" t="s">
        <v>117</v>
      </c>
      <c r="J8" s="47" t="s">
        <v>117</v>
      </c>
      <c r="K8" s="47" t="s">
        <v>258</v>
      </c>
      <c r="L8" s="47" t="s">
        <v>117</v>
      </c>
      <c r="M8" s="47" t="s">
        <v>202</v>
      </c>
      <c r="N8" s="47" t="s">
        <v>117</v>
      </c>
      <c r="O8" s="47" t="s">
        <v>117</v>
      </c>
      <c r="P8" s="47" t="s">
        <v>258</v>
      </c>
      <c r="Q8" s="48"/>
      <c r="R8" s="49"/>
    </row>
    <row r="9" spans="1:18" s="50" customFormat="1" ht="20.25" customHeight="1" x14ac:dyDescent="0.5">
      <c r="A9" s="50" t="s">
        <v>157</v>
      </c>
      <c r="B9" s="51"/>
      <c r="F9" s="52"/>
      <c r="G9" s="52"/>
      <c r="H9" s="52"/>
      <c r="I9" s="52"/>
      <c r="J9" s="52"/>
      <c r="K9" s="52"/>
      <c r="L9" s="53"/>
      <c r="M9" s="52"/>
      <c r="N9" s="52"/>
      <c r="O9" s="52"/>
      <c r="P9" s="52"/>
      <c r="Q9" s="54" t="s">
        <v>330</v>
      </c>
    </row>
    <row r="10" spans="1:18" s="56" customFormat="1" ht="17.25" customHeight="1" x14ac:dyDescent="0.3">
      <c r="A10" s="55"/>
      <c r="B10" s="207" t="s">
        <v>313</v>
      </c>
      <c r="C10" s="208"/>
      <c r="D10" s="208"/>
      <c r="F10" s="57"/>
      <c r="G10" s="211">
        <v>180</v>
      </c>
      <c r="H10" s="211">
        <v>251</v>
      </c>
      <c r="I10" s="211">
        <v>300</v>
      </c>
      <c r="J10" s="211">
        <v>308</v>
      </c>
      <c r="K10" s="211">
        <v>320</v>
      </c>
      <c r="L10" s="212">
        <v>5.2631578947368398</v>
      </c>
      <c r="M10" s="212">
        <v>39.4444444444444</v>
      </c>
      <c r="N10" s="212">
        <v>19.52191235059761</v>
      </c>
      <c r="O10" s="212">
        <v>2.6666666666666701</v>
      </c>
      <c r="P10" s="212">
        <f>(K10-J10)*100/K10</f>
        <v>3.75</v>
      </c>
      <c r="Q10" s="58"/>
      <c r="R10" s="213" t="s">
        <v>335</v>
      </c>
    </row>
    <row r="11" spans="1:18" s="56" customFormat="1" ht="16.5" customHeight="1" x14ac:dyDescent="0.3">
      <c r="A11" s="55"/>
      <c r="B11" s="207" t="s">
        <v>314</v>
      </c>
      <c r="C11" s="208"/>
      <c r="D11" s="208"/>
      <c r="F11" s="59"/>
      <c r="G11" s="211">
        <v>169</v>
      </c>
      <c r="H11" s="211">
        <v>236</v>
      </c>
      <c r="I11" s="211">
        <v>300</v>
      </c>
      <c r="J11" s="211">
        <v>305</v>
      </c>
      <c r="K11" s="211">
        <v>310</v>
      </c>
      <c r="L11" s="212">
        <v>5.625</v>
      </c>
      <c r="M11" s="212">
        <v>39.644970414201183</v>
      </c>
      <c r="N11" s="212">
        <v>27.118644067796609</v>
      </c>
      <c r="O11" s="212">
        <v>1.6666666666666667</v>
      </c>
      <c r="P11" s="212">
        <f t="shared" ref="P11:P26" si="0">(K11-J11)*100/K11</f>
        <v>1.6129032258064515</v>
      </c>
      <c r="Q11" s="58"/>
      <c r="R11" s="213" t="s">
        <v>336</v>
      </c>
    </row>
    <row r="12" spans="1:18" s="56" customFormat="1" ht="16.5" customHeight="1" x14ac:dyDescent="0.3">
      <c r="B12" s="207" t="s">
        <v>315</v>
      </c>
      <c r="C12" s="208"/>
      <c r="D12" s="208"/>
      <c r="F12" s="57"/>
      <c r="G12" s="211">
        <v>165</v>
      </c>
      <c r="H12" s="211">
        <v>230</v>
      </c>
      <c r="I12" s="211">
        <v>300</v>
      </c>
      <c r="J12" s="211">
        <v>305</v>
      </c>
      <c r="K12" s="211">
        <v>310</v>
      </c>
      <c r="L12" s="212">
        <v>5.7692307692307692</v>
      </c>
      <c r="M12" s="212">
        <v>39.393939393939391</v>
      </c>
      <c r="N12" s="212">
        <v>30.434782608695656</v>
      </c>
      <c r="O12" s="212">
        <v>1.6666666666666667</v>
      </c>
      <c r="P12" s="212">
        <f t="shared" si="0"/>
        <v>1.6129032258064515</v>
      </c>
      <c r="Q12" s="58"/>
      <c r="R12" s="213" t="s">
        <v>337</v>
      </c>
    </row>
    <row r="13" spans="1:18" s="56" customFormat="1" ht="16.5" customHeight="1" x14ac:dyDescent="0.3">
      <c r="B13" s="207" t="s">
        <v>316</v>
      </c>
      <c r="C13" s="208"/>
      <c r="D13" s="208"/>
      <c r="F13" s="57"/>
      <c r="G13" s="211">
        <v>163</v>
      </c>
      <c r="H13" s="211">
        <v>227</v>
      </c>
      <c r="I13" s="211">
        <v>300</v>
      </c>
      <c r="J13" s="211">
        <v>305</v>
      </c>
      <c r="K13" s="211">
        <v>315</v>
      </c>
      <c r="L13" s="212">
        <v>6.5359477124183014</v>
      </c>
      <c r="M13" s="212">
        <v>39.263803680981596</v>
      </c>
      <c r="N13" s="212">
        <v>32.158590308370044</v>
      </c>
      <c r="O13" s="212">
        <v>1.6666666666666667</v>
      </c>
      <c r="P13" s="212">
        <f t="shared" si="0"/>
        <v>3.1746031746031744</v>
      </c>
      <c r="Q13" s="60"/>
      <c r="R13" s="213" t="s">
        <v>338</v>
      </c>
    </row>
    <row r="14" spans="1:18" s="56" customFormat="1" ht="16.5" customHeight="1" x14ac:dyDescent="0.3">
      <c r="A14" s="61"/>
      <c r="B14" s="207" t="s">
        <v>317</v>
      </c>
      <c r="C14" s="208"/>
      <c r="D14" s="208"/>
      <c r="F14" s="59"/>
      <c r="G14" s="211">
        <v>163</v>
      </c>
      <c r="H14" s="211">
        <v>227</v>
      </c>
      <c r="I14" s="211">
        <v>300</v>
      </c>
      <c r="J14" s="211">
        <v>305</v>
      </c>
      <c r="K14" s="211">
        <v>310</v>
      </c>
      <c r="L14" s="212">
        <v>7.9470198675496695</v>
      </c>
      <c r="M14" s="212">
        <v>39.263803680981596</v>
      </c>
      <c r="N14" s="212">
        <v>32.158590308370044</v>
      </c>
      <c r="O14" s="212">
        <v>1.6666666666666667</v>
      </c>
      <c r="P14" s="212">
        <f t="shared" si="0"/>
        <v>1.6129032258064515</v>
      </c>
      <c r="Q14" s="62"/>
      <c r="R14" s="213" t="s">
        <v>339</v>
      </c>
    </row>
    <row r="15" spans="1:18" s="64" customFormat="1" ht="16.5" customHeight="1" x14ac:dyDescent="0.3">
      <c r="A15" s="63"/>
      <c r="B15" s="207" t="s">
        <v>318</v>
      </c>
      <c r="C15" s="208"/>
      <c r="D15" s="208"/>
      <c r="F15" s="65"/>
      <c r="G15" s="211">
        <v>161</v>
      </c>
      <c r="H15" s="211">
        <v>225</v>
      </c>
      <c r="I15" s="211">
        <v>300</v>
      </c>
      <c r="J15" s="211">
        <v>305</v>
      </c>
      <c r="K15" s="211">
        <v>315</v>
      </c>
      <c r="L15" s="212">
        <v>5.9210526315789469</v>
      </c>
      <c r="M15" s="212">
        <v>39.751552795031053</v>
      </c>
      <c r="N15" s="212">
        <v>33.333333333333329</v>
      </c>
      <c r="O15" s="212">
        <v>1.6666666666666667</v>
      </c>
      <c r="P15" s="212">
        <f t="shared" si="0"/>
        <v>3.1746031746031744</v>
      </c>
      <c r="Q15" s="66"/>
      <c r="R15" s="213" t="s">
        <v>340</v>
      </c>
    </row>
    <row r="16" spans="1:18" s="64" customFormat="1" ht="16.5" customHeight="1" x14ac:dyDescent="0.3">
      <c r="A16" s="67"/>
      <c r="B16" s="207" t="s">
        <v>319</v>
      </c>
      <c r="C16" s="209"/>
      <c r="D16" s="209"/>
      <c r="F16" s="65"/>
      <c r="G16" s="211">
        <v>159</v>
      </c>
      <c r="H16" s="211">
        <v>222</v>
      </c>
      <c r="I16" s="211">
        <v>300</v>
      </c>
      <c r="J16" s="211">
        <v>305</v>
      </c>
      <c r="K16" s="211">
        <v>315</v>
      </c>
      <c r="L16" s="212">
        <v>5.298013245033113</v>
      </c>
      <c r="M16" s="212">
        <v>39.622641509433961</v>
      </c>
      <c r="N16" s="212">
        <v>35.135135135135137</v>
      </c>
      <c r="O16" s="212">
        <v>1.6666666666666667</v>
      </c>
      <c r="P16" s="212">
        <f t="shared" si="0"/>
        <v>3.1746031746031744</v>
      </c>
      <c r="Q16" s="68"/>
      <c r="R16" s="213" t="s">
        <v>341</v>
      </c>
    </row>
    <row r="17" spans="1:20" s="64" customFormat="1" ht="16.5" customHeight="1" x14ac:dyDescent="0.3">
      <c r="B17" s="207" t="s">
        <v>320</v>
      </c>
      <c r="C17" s="209"/>
      <c r="D17" s="209"/>
      <c r="F17" s="65"/>
      <c r="G17" s="211">
        <v>166</v>
      </c>
      <c r="H17" s="211">
        <v>232</v>
      </c>
      <c r="I17" s="211">
        <v>300</v>
      </c>
      <c r="J17" s="211">
        <v>305</v>
      </c>
      <c r="K17" s="211">
        <v>310</v>
      </c>
      <c r="L17" s="212">
        <v>5.7324840764331215</v>
      </c>
      <c r="M17" s="212">
        <v>39.75903614457831</v>
      </c>
      <c r="N17" s="212">
        <v>29.310344827586203</v>
      </c>
      <c r="O17" s="212">
        <v>1.6666666666666667</v>
      </c>
      <c r="P17" s="212">
        <f t="shared" si="0"/>
        <v>1.6129032258064515</v>
      </c>
      <c r="R17" s="213" t="s">
        <v>342</v>
      </c>
    </row>
    <row r="18" spans="1:20" s="64" customFormat="1" ht="16.5" customHeight="1" x14ac:dyDescent="0.3">
      <c r="B18" s="207" t="s">
        <v>321</v>
      </c>
      <c r="C18" s="209"/>
      <c r="D18" s="209"/>
      <c r="F18" s="69"/>
      <c r="G18" s="211">
        <v>163</v>
      </c>
      <c r="H18" s="211">
        <v>227</v>
      </c>
      <c r="I18" s="211">
        <v>300</v>
      </c>
      <c r="J18" s="211">
        <v>305</v>
      </c>
      <c r="K18" s="211">
        <v>310</v>
      </c>
      <c r="L18" s="212">
        <v>7.9470198675496695</v>
      </c>
      <c r="M18" s="212">
        <v>39.263803680981596</v>
      </c>
      <c r="N18" s="212">
        <v>32.158590308370044</v>
      </c>
      <c r="O18" s="212">
        <v>1.6666666666666667</v>
      </c>
      <c r="P18" s="212">
        <f t="shared" si="0"/>
        <v>1.6129032258064515</v>
      </c>
      <c r="R18" s="213" t="s">
        <v>343</v>
      </c>
    </row>
    <row r="19" spans="1:20" s="71" customFormat="1" ht="16.5" customHeight="1" x14ac:dyDescent="0.3">
      <c r="A19" s="64"/>
      <c r="B19" s="207" t="s">
        <v>322</v>
      </c>
      <c r="C19" s="209"/>
      <c r="D19" s="209"/>
      <c r="E19" s="64"/>
      <c r="F19" s="65"/>
      <c r="G19" s="211">
        <v>166</v>
      </c>
      <c r="H19" s="211">
        <v>232</v>
      </c>
      <c r="I19" s="211">
        <v>300</v>
      </c>
      <c r="J19" s="211">
        <v>305</v>
      </c>
      <c r="K19" s="211">
        <v>315</v>
      </c>
      <c r="L19" s="212">
        <v>5.0632911392405067</v>
      </c>
      <c r="M19" s="212">
        <v>39.75903614457831</v>
      </c>
      <c r="N19" s="212">
        <v>29.310344827586203</v>
      </c>
      <c r="O19" s="212">
        <v>1.6666666666666667</v>
      </c>
      <c r="P19" s="212">
        <f t="shared" si="0"/>
        <v>3.1746031746031744</v>
      </c>
      <c r="Q19" s="70"/>
      <c r="R19" s="213" t="s">
        <v>344</v>
      </c>
    </row>
    <row r="20" spans="1:20" s="71" customFormat="1" ht="16.5" customHeight="1" x14ac:dyDescent="0.3">
      <c r="A20" s="64"/>
      <c r="B20" s="207" t="s">
        <v>323</v>
      </c>
      <c r="C20" s="209"/>
      <c r="D20" s="209"/>
      <c r="E20" s="64"/>
      <c r="F20" s="65"/>
      <c r="G20" s="211">
        <v>168</v>
      </c>
      <c r="H20" s="211">
        <v>234</v>
      </c>
      <c r="I20" s="211">
        <v>300</v>
      </c>
      <c r="J20" s="211">
        <v>305</v>
      </c>
      <c r="K20" s="211">
        <v>310</v>
      </c>
      <c r="L20" s="212">
        <v>6.3291139240506329</v>
      </c>
      <c r="M20" s="212">
        <v>39.285714285714285</v>
      </c>
      <c r="N20" s="212">
        <v>28.205128205128204</v>
      </c>
      <c r="O20" s="212">
        <v>1.6666666666666667</v>
      </c>
      <c r="P20" s="212">
        <f t="shared" si="0"/>
        <v>1.6129032258064515</v>
      </c>
      <c r="Q20" s="70"/>
      <c r="R20" s="213" t="s">
        <v>345</v>
      </c>
    </row>
    <row r="21" spans="1:20" s="64" customFormat="1" ht="16.5" customHeight="1" x14ac:dyDescent="0.3">
      <c r="B21" s="207" t="s">
        <v>324</v>
      </c>
      <c r="C21" s="209"/>
      <c r="D21" s="209"/>
      <c r="F21" s="65"/>
      <c r="G21" s="211">
        <v>168</v>
      </c>
      <c r="H21" s="211">
        <v>234</v>
      </c>
      <c r="I21" s="211">
        <v>300</v>
      </c>
      <c r="J21" s="211">
        <v>305</v>
      </c>
      <c r="K21" s="211">
        <v>310</v>
      </c>
      <c r="L21" s="212">
        <v>6.3291139240506329</v>
      </c>
      <c r="M21" s="212">
        <v>39.285714285714285</v>
      </c>
      <c r="N21" s="212">
        <v>28.205128205128204</v>
      </c>
      <c r="O21" s="212">
        <v>1.6666666666666667</v>
      </c>
      <c r="P21" s="212">
        <f t="shared" si="0"/>
        <v>1.6129032258064515</v>
      </c>
      <c r="Q21" s="68"/>
      <c r="R21" s="213" t="s">
        <v>346</v>
      </c>
    </row>
    <row r="22" spans="1:20" s="64" customFormat="1" ht="16.5" customHeight="1" x14ac:dyDescent="0.3">
      <c r="B22" s="207" t="s">
        <v>325</v>
      </c>
      <c r="C22" s="209"/>
      <c r="D22" s="209"/>
      <c r="F22" s="65"/>
      <c r="G22" s="211">
        <v>162</v>
      </c>
      <c r="H22" s="211">
        <v>226</v>
      </c>
      <c r="I22" s="211">
        <v>300</v>
      </c>
      <c r="J22" s="211">
        <v>305</v>
      </c>
      <c r="K22" s="211">
        <v>310</v>
      </c>
      <c r="L22" s="212">
        <v>5.8823529411764701</v>
      </c>
      <c r="M22" s="212">
        <v>39.506172839506171</v>
      </c>
      <c r="N22" s="212">
        <v>32.743362831858406</v>
      </c>
      <c r="O22" s="212">
        <v>1.6666666666666667</v>
      </c>
      <c r="P22" s="212">
        <f t="shared" si="0"/>
        <v>1.6129032258064515</v>
      </c>
      <c r="Q22" s="68"/>
      <c r="R22" s="213" t="s">
        <v>347</v>
      </c>
    </row>
    <row r="23" spans="1:20" s="71" customFormat="1" ht="16.5" customHeight="1" x14ac:dyDescent="0.3">
      <c r="A23" s="63"/>
      <c r="B23" s="207" t="s">
        <v>326</v>
      </c>
      <c r="C23" s="209"/>
      <c r="D23" s="209"/>
      <c r="F23" s="65"/>
      <c r="G23" s="211">
        <v>165</v>
      </c>
      <c r="H23" s="211">
        <v>230</v>
      </c>
      <c r="I23" s="211">
        <v>300</v>
      </c>
      <c r="J23" s="211">
        <v>305</v>
      </c>
      <c r="K23" s="211">
        <v>310</v>
      </c>
      <c r="L23" s="212">
        <v>7.8431372549019605</v>
      </c>
      <c r="M23" s="212">
        <v>39.393939393939391</v>
      </c>
      <c r="N23" s="212">
        <v>30.434782608695656</v>
      </c>
      <c r="O23" s="212">
        <v>1.6666666666666667</v>
      </c>
      <c r="P23" s="212">
        <f t="shared" si="0"/>
        <v>1.6129032258064515</v>
      </c>
      <c r="R23" s="213" t="s">
        <v>348</v>
      </c>
    </row>
    <row r="24" spans="1:20" s="64" customFormat="1" ht="16.5" customHeight="1" x14ac:dyDescent="0.3">
      <c r="A24" s="67"/>
      <c r="B24" s="207" t="s">
        <v>327</v>
      </c>
      <c r="C24" s="209"/>
      <c r="D24" s="209"/>
      <c r="F24" s="65"/>
      <c r="G24" s="211">
        <v>163</v>
      </c>
      <c r="H24" s="211">
        <v>227</v>
      </c>
      <c r="I24" s="211">
        <v>300</v>
      </c>
      <c r="J24" s="211">
        <v>305</v>
      </c>
      <c r="K24" s="211">
        <v>315</v>
      </c>
      <c r="L24" s="212">
        <v>6.5359477124183014</v>
      </c>
      <c r="M24" s="212">
        <v>39.263803680981596</v>
      </c>
      <c r="N24" s="212">
        <v>32.158590308370044</v>
      </c>
      <c r="O24" s="212">
        <v>1.6666666666666667</v>
      </c>
      <c r="P24" s="212">
        <f t="shared" si="0"/>
        <v>3.1746031746031744</v>
      </c>
      <c r="R24" s="213" t="s">
        <v>349</v>
      </c>
    </row>
    <row r="25" spans="1:20" s="64" customFormat="1" ht="16.5" customHeight="1" x14ac:dyDescent="0.3">
      <c r="A25" s="71"/>
      <c r="B25" s="207" t="s">
        <v>328</v>
      </c>
      <c r="C25" s="210"/>
      <c r="D25" s="210"/>
      <c r="F25" s="65"/>
      <c r="G25" s="211">
        <v>163</v>
      </c>
      <c r="H25" s="211">
        <v>227</v>
      </c>
      <c r="I25" s="211">
        <v>300</v>
      </c>
      <c r="J25" s="211">
        <v>305</v>
      </c>
      <c r="K25" s="211">
        <v>310</v>
      </c>
      <c r="L25" s="212">
        <v>7.9470198675496695</v>
      </c>
      <c r="M25" s="212">
        <v>39.263803680981596</v>
      </c>
      <c r="N25" s="212">
        <v>32.158590308370044</v>
      </c>
      <c r="O25" s="212">
        <v>1.6666666666666667</v>
      </c>
      <c r="P25" s="212">
        <f t="shared" si="0"/>
        <v>1.6129032258064515</v>
      </c>
      <c r="R25" s="213" t="s">
        <v>350</v>
      </c>
    </row>
    <row r="26" spans="1:20" s="64" customFormat="1" ht="16.5" customHeight="1" x14ac:dyDescent="0.3">
      <c r="A26" s="71"/>
      <c r="B26" s="247" t="s">
        <v>329</v>
      </c>
      <c r="C26" s="248"/>
      <c r="D26" s="248"/>
      <c r="E26" s="72"/>
      <c r="F26" s="73"/>
      <c r="G26" s="249">
        <v>166</v>
      </c>
      <c r="H26" s="249">
        <v>232</v>
      </c>
      <c r="I26" s="249">
        <v>300</v>
      </c>
      <c r="J26" s="249">
        <v>305</v>
      </c>
      <c r="K26" s="249">
        <v>315</v>
      </c>
      <c r="L26" s="250">
        <v>7.096774193548387</v>
      </c>
      <c r="M26" s="250">
        <v>39.75903614457831</v>
      </c>
      <c r="N26" s="250">
        <v>29.310344827586203</v>
      </c>
      <c r="O26" s="250">
        <v>1.6666666666666667</v>
      </c>
      <c r="P26" s="250">
        <f t="shared" si="0"/>
        <v>3.1746031746031744</v>
      </c>
      <c r="Q26" s="251"/>
      <c r="R26" s="252" t="s">
        <v>351</v>
      </c>
      <c r="S26" s="72"/>
      <c r="T26" s="72"/>
    </row>
    <row r="27" spans="1:20" s="64" customFormat="1" ht="24.75" customHeight="1" x14ac:dyDescent="0.25">
      <c r="A27" s="31"/>
      <c r="B27" s="91" t="s">
        <v>333</v>
      </c>
      <c r="C27" s="91"/>
      <c r="D27" s="91"/>
      <c r="E27" s="91"/>
      <c r="F27" s="91"/>
      <c r="G27" s="91"/>
      <c r="H27" s="91"/>
      <c r="I27" s="74"/>
      <c r="J27" s="74"/>
      <c r="K27" s="91" t="s">
        <v>334</v>
      </c>
      <c r="L27" s="91"/>
      <c r="M27" s="91"/>
      <c r="N27" s="91"/>
      <c r="O27" s="91"/>
      <c r="P27" s="74"/>
    </row>
    <row r="28" spans="1:20" s="64" customFormat="1" ht="23.25" customHeight="1" x14ac:dyDescent="0.25">
      <c r="F28" s="74"/>
      <c r="G28" s="74"/>
      <c r="H28" s="74"/>
      <c r="I28" s="74"/>
      <c r="J28" s="74"/>
      <c r="K28" s="74"/>
      <c r="L28" s="75"/>
      <c r="M28" s="74"/>
      <c r="N28" s="74"/>
      <c r="O28" s="74"/>
      <c r="P28" s="74"/>
    </row>
  </sheetData>
  <mergeCells count="4">
    <mergeCell ref="R5:R7"/>
    <mergeCell ref="A5:E7"/>
    <mergeCell ref="F4:K4"/>
    <mergeCell ref="L4:P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7</vt:i4>
      </vt:variant>
    </vt:vector>
  </HeadingPairs>
  <TitlesOfParts>
    <vt:vector size="16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'T-2.2'!Print_Area</vt:lpstr>
      <vt:lpstr>'T-2.4'!Print_Area</vt:lpstr>
      <vt:lpstr>'T-2.5'!Print_Area</vt:lpstr>
      <vt:lpstr>'T-2.6'!Print_Area</vt:lpstr>
      <vt:lpstr>'T-2.7'!Print_Area</vt:lpstr>
      <vt:lpstr>'T-2.8'!Print_Area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2019-07-23T01:43:15Z</cp:lastPrinted>
  <dcterms:created xsi:type="dcterms:W3CDTF">2004-08-16T17:13:42Z</dcterms:created>
  <dcterms:modified xsi:type="dcterms:W3CDTF">2019-07-23T01:45:02Z</dcterms:modified>
</cp:coreProperties>
</file>