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6.1)" sheetId="1" r:id="rId1"/>
  </sheets>
  <calcPr calcId="125725"/>
</workbook>
</file>

<file path=xl/calcChain.xml><?xml version="1.0" encoding="utf-8"?>
<calcChain xmlns="http://schemas.openxmlformats.org/spreadsheetml/2006/main">
  <c r="E38" i="1"/>
  <c r="E36"/>
  <c r="E34"/>
  <c r="E33"/>
  <c r="E32"/>
  <c r="E25"/>
  <c r="E24"/>
  <c r="E23"/>
  <c r="E22"/>
  <c r="E21"/>
  <c r="E20"/>
  <c r="E19"/>
  <c r="E17"/>
  <c r="E16"/>
  <c r="E15"/>
  <c r="E14"/>
  <c r="E13"/>
  <c r="E12"/>
  <c r="E11"/>
  <c r="E10"/>
  <c r="E9"/>
  <c r="K8"/>
  <c r="J8"/>
  <c r="I8"/>
  <c r="H8"/>
  <c r="G8"/>
  <c r="F8"/>
  <c r="E8"/>
</calcChain>
</file>

<file path=xl/sharedStrings.xml><?xml version="1.0" encoding="utf-8"?>
<sst xmlns="http://schemas.openxmlformats.org/spreadsheetml/2006/main" count="126" uniqueCount="77">
  <si>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</si>
  <si>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2555</t>
  </si>
  <si>
    <t xml:space="preserve">TABLE </t>
  </si>
  <si>
    <t>REVENUE TAX BY TYPE OF TAXES AND DISTRICT:  2012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</si>
  <si>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</si>
  <si>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</si>
  <si>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</si>
  <si>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</si>
  <si>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</si>
  <si>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</si>
  <si>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</si>
  <si>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</si>
  <si>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</si>
  <si>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</si>
  <si>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</si>
  <si>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</si>
  <si>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</si>
  <si>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Value added tax</t>
  </si>
  <si>
    <t>Specific duties</t>
  </si>
  <si>
    <t>Stamp duties</t>
  </si>
  <si>
    <t>Others</t>
  </si>
  <si>
    <t>รวมยอด</t>
  </si>
  <si>
    <t>เมืองอุบลราชธานี</t>
  </si>
  <si>
    <t>Muang Ubon  Ratchathani</t>
  </si>
  <si>
    <t>กุดข้าวปุ้น</t>
  </si>
  <si>
    <t>Kut  Khaopun</t>
  </si>
  <si>
    <t>เขมราฐ</t>
  </si>
  <si>
    <t xml:space="preserve">Khemarat </t>
  </si>
  <si>
    <t>เขื่องใน</t>
  </si>
  <si>
    <t>Khuang  Nai</t>
  </si>
  <si>
    <t>โขงเจียม</t>
  </si>
  <si>
    <t>Khong Chiam</t>
  </si>
  <si>
    <t>ดอนมดแดง</t>
  </si>
  <si>
    <t>-</t>
  </si>
  <si>
    <t>Don Mot Daeng</t>
  </si>
  <si>
    <t>เดชอุดม</t>
  </si>
  <si>
    <t xml:space="preserve">Det Udom </t>
  </si>
  <si>
    <t>ตระการพืชผล</t>
  </si>
  <si>
    <t>Trakan  Phutphon</t>
  </si>
  <si>
    <t>ตาลสุม</t>
  </si>
  <si>
    <t>Tan  Sum</t>
  </si>
  <si>
    <t xml:space="preserve">ทุ่งศรีอุดม  </t>
  </si>
  <si>
    <t xml:space="preserve">Thung Si Udom  </t>
  </si>
  <si>
    <t>นาจะหลวย</t>
  </si>
  <si>
    <t>Na Chaluai</t>
  </si>
  <si>
    <t>น้ำยืน</t>
  </si>
  <si>
    <t xml:space="preserve">Nam  Yun 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</si>
  <si>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</si>
  <si>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</si>
  <si>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</si>
  <si>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</si>
  <si>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</si>
  <si>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</si>
  <si>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</si>
  <si>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</si>
  <si>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</si>
  <si>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 xml:space="preserve">Warin Chamrap </t>
  </si>
  <si>
    <t>รายได้จากการจัดเก็บเงินภาษีของกรมสรรพากร จำแนกตามประเภทภาษี  เป็นรายอำเภอ พ.ศ. 2555 (ต่อ)</t>
  </si>
  <si>
    <t>REVENUE TAX BY TYPE OF TAXES AND DISTRICT:  2012 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</si>
  <si>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</si>
  <si>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</si>
  <si>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</si>
  <si>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</si>
  <si>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</si>
  <si>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</si>
  <si>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 xml:space="preserve">นาเยีย  </t>
  </si>
  <si>
    <t xml:space="preserve">Na Year </t>
  </si>
  <si>
    <t>เหล่าเสือโก้ก</t>
  </si>
  <si>
    <t>Lao Sua Kok</t>
  </si>
  <si>
    <r>
      <t>นาตาล</t>
    </r>
    <r>
      <rPr>
        <vertAlign val="superscript"/>
        <sz val="13"/>
        <rFont val="AngsanaUPC"/>
        <family val="1"/>
        <charset val="222"/>
      </rPr>
      <t xml:space="preserve"> </t>
    </r>
  </si>
  <si>
    <t xml:space="preserve">Na Tan </t>
  </si>
  <si>
    <t>สว่างวีระวงศ์</t>
  </si>
  <si>
    <t>Swang Wirawong</t>
  </si>
  <si>
    <t>น้ำขุ่น</t>
  </si>
  <si>
    <t xml:space="preserve">Nam Khun </t>
  </si>
  <si>
    <t xml:space="preserve">       ที่มา:  สำนักงานสรรพากรพื้นที่อุบลราชธานี</t>
  </si>
  <si>
    <t xml:space="preserve">  Source:   Ubon Ratchathani 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</si>
</sst>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  <font>
      <b/>
      <sz val="14"/>
      <name val="AngsanaUPC"/>
      <family val="1"/>
    </font>
    <font>
      <sz val="12"/>
      <name val="AngsanaUPC"/>
      <family val="1"/>
    </font>
    <font>
      <vertAlign val="superscript"/>
      <sz val="13"/>
      <name val="AngsanaUPC"/>
      <family val="1"/>
      <charset val="222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3" fontId="6" fillId="0" borderId="9" xfId="2" applyNumberFormat="1" applyFont="1" applyFill="1" applyBorder="1"/>
    <xf numFmtId="0" fontId="7" fillId="0" borderId="0" xfId="1" applyFont="1" applyFill="1" applyBorder="1"/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3" fontId="8" fillId="0" borderId="9" xfId="3" applyFont="1" applyBorder="1"/>
    <xf numFmtId="0" fontId="5" fillId="0" borderId="0" xfId="1" quotePrefix="1" applyFont="1" applyBorder="1" applyAlignment="1">
      <alignment horizontal="left"/>
    </xf>
    <xf numFmtId="43" fontId="8" fillId="0" borderId="0" xfId="3" applyFont="1" applyBorder="1"/>
    <xf numFmtId="43" fontId="4" fillId="0" borderId="0" xfId="1" applyNumberFormat="1" applyFont="1" applyBorder="1"/>
    <xf numFmtId="43" fontId="8" fillId="0" borderId="9" xfId="3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2" fillId="0" borderId="8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43" fontId="4" fillId="0" borderId="0" xfId="1" applyNumberFormat="1" applyFont="1"/>
    <xf numFmtId="0" fontId="2" fillId="0" borderId="15" xfId="1" applyFont="1" applyBorder="1" applyAlignment="1">
      <alignment horizontal="center"/>
    </xf>
    <xf numFmtId="0" fontId="5" fillId="0" borderId="15" xfId="1" applyFont="1" applyBorder="1"/>
    <xf numFmtId="0" fontId="2" fillId="0" borderId="16" xfId="1" applyFont="1" applyBorder="1" applyAlignment="1">
      <alignment horizontal="center"/>
    </xf>
    <xf numFmtId="43" fontId="8" fillId="0" borderId="17" xfId="3" applyFont="1" applyBorder="1"/>
    <xf numFmtId="0" fontId="4" fillId="0" borderId="15" xfId="1" applyFont="1" applyBorder="1"/>
    <xf numFmtId="0" fontId="5" fillId="0" borderId="15" xfId="1" quotePrefix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5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3" fontId="8" fillId="0" borderId="3" xfId="3" applyFont="1" applyFill="1" applyBorder="1" applyAlignment="1">
      <alignment horizontal="right"/>
    </xf>
    <xf numFmtId="0" fontId="5" fillId="0" borderId="1" xfId="1" quotePrefix="1" applyFont="1" applyBorder="1" applyAlignment="1">
      <alignment horizontal="left"/>
    </xf>
    <xf numFmtId="43" fontId="8" fillId="0" borderId="0" xfId="3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43" fontId="8" fillId="0" borderId="9" xfId="3" applyFont="1" applyFill="1" applyBorder="1" applyAlignment="1">
      <alignment horizontal="right"/>
    </xf>
    <xf numFmtId="0" fontId="4" fillId="0" borderId="8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10" fillId="0" borderId="0" xfId="1" applyFont="1" applyAlignment="1">
      <alignment horizontal="right"/>
    </xf>
    <xf numFmtId="0" fontId="10" fillId="0" borderId="0" xfId="2" applyFont="1"/>
    <xf numFmtId="0" fontId="10" fillId="0" borderId="0" xfId="1" applyFont="1"/>
  </cellXfs>
  <cellStyles count="5">
    <cellStyle name="Comma 2" xfId="4"/>
    <cellStyle name="Normal" xfId="0" builtinId="0"/>
    <cellStyle name="Normal 2" xfId="1"/>
    <cellStyle name="เครื่องหมายจุลภาค 2" xfId="3"/>
    <cellStyle name="ปกติ_Copy of sti-5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0</xdr:rowOff>
    </xdr:from>
    <xdr:to>
      <xdr:col>15</xdr:col>
      <xdr:colOff>85725</xdr:colOff>
      <xdr:row>25</xdr:row>
      <xdr:rowOff>76200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496425" y="0"/>
          <a:ext cx="523875" cy="6581775"/>
          <a:chOff x="994" y="0"/>
          <a:chExt cx="55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76200</xdr:colOff>
      <xdr:row>24</xdr:row>
      <xdr:rowOff>228600</xdr:rowOff>
    </xdr:from>
    <xdr:to>
      <xdr:col>15</xdr:col>
      <xdr:colOff>171450</xdr:colOff>
      <xdr:row>51</xdr:row>
      <xdr:rowOff>190500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486900" y="6467475"/>
          <a:ext cx="619125" cy="6496050"/>
          <a:chOff x="997" y="0"/>
          <a:chExt cx="65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47"/>
  <sheetViews>
    <sheetView showGridLines="0" tabSelected="1" workbookViewId="0">
      <selection activeCell="I35" sqref="I35"/>
    </sheetView>
  </sheetViews>
  <sheetFormatPr defaultRowHeight="21"/>
  <cols>
    <col min="1" max="1" width="1.5" style="6" customWidth="1"/>
    <col min="2" max="2" width="5.125" style="6" customWidth="1"/>
    <col min="3" max="3" width="4.125" style="6" customWidth="1"/>
    <col min="4" max="4" width="4" style="6" customWidth="1"/>
    <col min="5" max="5" width="13" style="6" customWidth="1"/>
    <col min="6" max="6" width="13.5" style="6" customWidth="1"/>
    <col min="7" max="7" width="13.625" style="6" customWidth="1"/>
    <col min="8" max="8" width="12.125" style="6" customWidth="1"/>
    <col min="9" max="9" width="11.5" style="6" customWidth="1"/>
    <col min="10" max="11" width="11" style="6" customWidth="1"/>
    <col min="12" max="12" width="1.125" style="6" customWidth="1"/>
    <col min="13" max="13" width="15.75" style="6" customWidth="1"/>
    <col min="14" max="14" width="6.125" style="6" customWidth="1"/>
    <col min="15" max="15" width="6.875" style="6" customWidth="1"/>
    <col min="16" max="16" width="11.875" style="6" customWidth="1"/>
    <col min="17" max="17" width="13.875" style="6" customWidth="1"/>
    <col min="18" max="18" width="12" style="6" customWidth="1"/>
    <col min="19" max="19" width="10.5" style="6" customWidth="1"/>
    <col min="20" max="20" width="10.125" style="6" customWidth="1"/>
    <col min="21" max="21" width="13.125" style="6" customWidth="1"/>
    <col min="22" max="22" width="13.75" style="6" customWidth="1"/>
    <col min="23" max="16384" width="9" style="6"/>
  </cols>
  <sheetData>
    <row r="1" spans="1:22" s="1" customFormat="1">
      <c r="B1" s="2" t="s">
        <v>0</v>
      </c>
      <c r="C1" s="3">
        <v>16.100000000000001</v>
      </c>
      <c r="D1" s="2" t="s">
        <v>1</v>
      </c>
    </row>
    <row r="2" spans="1:22" s="4" customFormat="1">
      <c r="B2" s="5" t="s">
        <v>2</v>
      </c>
      <c r="C2" s="3">
        <v>16.100000000000001</v>
      </c>
      <c r="D2" s="5" t="s">
        <v>3</v>
      </c>
    </row>
    <row r="3" spans="1:22" ht="6" customHeight="1"/>
    <row r="4" spans="1:22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2"/>
      <c r="L4" s="13"/>
      <c r="M4" s="7"/>
      <c r="N4" s="14"/>
    </row>
    <row r="5" spans="1:22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8" t="s">
        <v>12</v>
      </c>
      <c r="L5" s="18"/>
      <c r="M5" s="19" t="s">
        <v>13</v>
      </c>
      <c r="N5" s="19"/>
    </row>
    <row r="6" spans="1:22" s="20" customFormat="1" ht="25.5" customHeight="1">
      <c r="A6" s="21"/>
      <c r="B6" s="21"/>
      <c r="C6" s="21"/>
      <c r="D6" s="22"/>
      <c r="E6" s="23" t="s">
        <v>14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19</v>
      </c>
      <c r="K6" s="25" t="s">
        <v>20</v>
      </c>
      <c r="L6" s="25"/>
      <c r="M6" s="26"/>
      <c r="N6" s="27"/>
    </row>
    <row r="7" spans="1:22" s="20" customFormat="1" ht="3.75" customHeight="1">
      <c r="A7" s="28"/>
      <c r="B7" s="28"/>
      <c r="C7" s="28"/>
      <c r="D7" s="29"/>
      <c r="E7" s="30"/>
      <c r="F7" s="17"/>
      <c r="G7" s="17"/>
      <c r="H7" s="17"/>
      <c r="I7" s="17"/>
      <c r="J7" s="17"/>
      <c r="K7" s="31"/>
      <c r="L7" s="19"/>
      <c r="M7" s="27"/>
      <c r="N7" s="27"/>
    </row>
    <row r="8" spans="1:22" ht="27" customHeight="1">
      <c r="A8" s="32" t="s">
        <v>21</v>
      </c>
      <c r="B8" s="32"/>
      <c r="C8" s="32"/>
      <c r="D8" s="33"/>
      <c r="E8" s="34">
        <f>SUM(E9:E25,E32:E39)</f>
        <v>1931639731.5432189</v>
      </c>
      <c r="F8" s="34">
        <f t="shared" ref="F8:K8" si="0">SUM(F9:F25,F32:F39)</f>
        <v>493119236.03999996</v>
      </c>
      <c r="G8" s="34">
        <f t="shared" si="0"/>
        <v>451349408.35321897</v>
      </c>
      <c r="H8" s="34">
        <f t="shared" si="0"/>
        <v>899201317.12</v>
      </c>
      <c r="I8" s="34">
        <f t="shared" si="0"/>
        <v>47266143.760000013</v>
      </c>
      <c r="J8" s="34">
        <f t="shared" si="0"/>
        <v>38571721.969999999</v>
      </c>
      <c r="K8" s="34">
        <f t="shared" si="0"/>
        <v>2131904.2999999998</v>
      </c>
      <c r="L8" s="35"/>
      <c r="M8" s="36" t="s">
        <v>14</v>
      </c>
      <c r="N8" s="36"/>
    </row>
    <row r="9" spans="1:22">
      <c r="A9" s="36"/>
      <c r="B9" s="27" t="s">
        <v>22</v>
      </c>
      <c r="C9" s="36"/>
      <c r="D9" s="37"/>
      <c r="E9" s="38">
        <f>SUM(F9:K9)</f>
        <v>1009599080.5799999</v>
      </c>
      <c r="F9" s="38">
        <v>262039061.86000001</v>
      </c>
      <c r="G9" s="38">
        <v>228355404.03</v>
      </c>
      <c r="H9" s="38">
        <v>455123792.61000001</v>
      </c>
      <c r="I9" s="38">
        <v>33761436.18</v>
      </c>
      <c r="J9" s="38">
        <v>29515985.899999999</v>
      </c>
      <c r="K9" s="38">
        <v>803400</v>
      </c>
      <c r="L9" s="14"/>
      <c r="M9" s="39" t="s">
        <v>23</v>
      </c>
      <c r="N9" s="39"/>
      <c r="P9" s="40"/>
      <c r="Q9" s="40"/>
      <c r="R9" s="40"/>
      <c r="S9" s="40"/>
      <c r="T9" s="40"/>
      <c r="U9" s="40"/>
      <c r="V9" s="41"/>
    </row>
    <row r="10" spans="1:22">
      <c r="A10" s="36"/>
      <c r="B10" s="27" t="s">
        <v>24</v>
      </c>
      <c r="C10" s="36"/>
      <c r="D10" s="37"/>
      <c r="E10" s="38">
        <f t="shared" ref="E10:E25" si="1">SUM(F10:K10)</f>
        <v>4624385.25</v>
      </c>
      <c r="F10" s="38">
        <v>3666107.13</v>
      </c>
      <c r="G10" s="38">
        <v>695553.49</v>
      </c>
      <c r="H10" s="38">
        <v>177368.08</v>
      </c>
      <c r="I10" s="38">
        <v>854.55</v>
      </c>
      <c r="J10" s="38">
        <v>60802</v>
      </c>
      <c r="K10" s="38">
        <v>23700</v>
      </c>
      <c r="L10" s="14"/>
      <c r="M10" s="39" t="s">
        <v>25</v>
      </c>
      <c r="N10" s="39"/>
      <c r="P10" s="40"/>
      <c r="Q10" s="40"/>
      <c r="R10" s="40"/>
      <c r="S10" s="40"/>
      <c r="T10" s="40"/>
      <c r="U10" s="40"/>
      <c r="V10" s="41"/>
    </row>
    <row r="11" spans="1:22">
      <c r="A11" s="36"/>
      <c r="B11" s="27" t="s">
        <v>26</v>
      </c>
      <c r="C11" s="36"/>
      <c r="D11" s="37"/>
      <c r="E11" s="38">
        <f t="shared" si="1"/>
        <v>34906597.119999997</v>
      </c>
      <c r="F11" s="38">
        <v>12614253.5</v>
      </c>
      <c r="G11" s="38">
        <v>11708216.550000001</v>
      </c>
      <c r="H11" s="38">
        <v>10052316.42</v>
      </c>
      <c r="I11" s="38">
        <v>99382.15</v>
      </c>
      <c r="J11" s="38">
        <v>352028.5</v>
      </c>
      <c r="K11" s="38">
        <v>80400</v>
      </c>
      <c r="L11" s="14"/>
      <c r="M11" s="39" t="s">
        <v>27</v>
      </c>
      <c r="N11" s="39"/>
      <c r="P11" s="40"/>
      <c r="Q11" s="40"/>
      <c r="R11" s="40"/>
      <c r="S11" s="40"/>
      <c r="T11" s="40"/>
      <c r="U11" s="40"/>
      <c r="V11" s="41"/>
    </row>
    <row r="12" spans="1:22">
      <c r="A12" s="36"/>
      <c r="B12" s="27" t="s">
        <v>28</v>
      </c>
      <c r="C12" s="36"/>
      <c r="D12" s="37"/>
      <c r="E12" s="38">
        <f t="shared" si="1"/>
        <v>29502088.699999999</v>
      </c>
      <c r="F12" s="38">
        <v>14288856.810000001</v>
      </c>
      <c r="G12" s="38">
        <v>3450833.45</v>
      </c>
      <c r="H12" s="38">
        <v>11096616.560000001</v>
      </c>
      <c r="I12" s="38">
        <v>190580.88</v>
      </c>
      <c r="J12" s="38">
        <v>400801</v>
      </c>
      <c r="K12" s="38">
        <v>74400</v>
      </c>
      <c r="L12" s="14"/>
      <c r="M12" s="39" t="s">
        <v>29</v>
      </c>
      <c r="N12" s="39"/>
      <c r="P12" s="40"/>
      <c r="Q12" s="40"/>
      <c r="R12" s="40"/>
      <c r="S12" s="40"/>
      <c r="T12" s="40"/>
      <c r="U12" s="40"/>
      <c r="V12" s="41"/>
    </row>
    <row r="13" spans="1:22">
      <c r="A13" s="36"/>
      <c r="B13" s="27" t="s">
        <v>30</v>
      </c>
      <c r="C13" s="36"/>
      <c r="D13" s="37"/>
      <c r="E13" s="38">
        <f t="shared" si="1"/>
        <v>5269655.3800000008</v>
      </c>
      <c r="F13" s="38">
        <v>3021853.25</v>
      </c>
      <c r="G13" s="38">
        <v>738155.08</v>
      </c>
      <c r="H13" s="38">
        <v>522865.99</v>
      </c>
      <c r="I13" s="38">
        <v>857592.06</v>
      </c>
      <c r="J13" s="38">
        <v>110889</v>
      </c>
      <c r="K13" s="38">
        <v>18300</v>
      </c>
      <c r="L13" s="14"/>
      <c r="M13" s="39" t="s">
        <v>31</v>
      </c>
      <c r="N13" s="39"/>
      <c r="P13" s="40"/>
      <c r="Q13" s="40"/>
      <c r="R13" s="40"/>
      <c r="S13" s="40"/>
      <c r="T13" s="40"/>
      <c r="U13" s="40"/>
      <c r="V13" s="41"/>
    </row>
    <row r="14" spans="1:22">
      <c r="A14" s="36"/>
      <c r="B14" s="27" t="s">
        <v>32</v>
      </c>
      <c r="C14" s="36"/>
      <c r="D14" s="37"/>
      <c r="E14" s="38">
        <f t="shared" si="1"/>
        <v>3065371.98</v>
      </c>
      <c r="F14" s="38">
        <v>2230108.33</v>
      </c>
      <c r="G14" s="38">
        <v>503241.35</v>
      </c>
      <c r="H14" s="38">
        <v>277809.3</v>
      </c>
      <c r="I14" s="42" t="s">
        <v>33</v>
      </c>
      <c r="J14" s="38">
        <v>40213</v>
      </c>
      <c r="K14" s="38">
        <v>14000</v>
      </c>
      <c r="L14" s="14"/>
      <c r="M14" s="39" t="s">
        <v>34</v>
      </c>
      <c r="N14" s="39"/>
      <c r="P14" s="40"/>
      <c r="Q14" s="40"/>
      <c r="R14" s="40"/>
      <c r="S14" s="40"/>
      <c r="T14" s="40"/>
      <c r="U14" s="40"/>
      <c r="V14" s="41"/>
    </row>
    <row r="15" spans="1:22">
      <c r="A15" s="36"/>
      <c r="B15" s="27" t="s">
        <v>35</v>
      </c>
      <c r="C15" s="36"/>
      <c r="D15" s="37"/>
      <c r="E15" s="38">
        <f t="shared" si="1"/>
        <v>77556936.289999992</v>
      </c>
      <c r="F15" s="38">
        <v>28626697.899999999</v>
      </c>
      <c r="G15" s="38">
        <v>9265742.1999999993</v>
      </c>
      <c r="H15" s="38">
        <v>35398238.75</v>
      </c>
      <c r="I15" s="38">
        <v>2857332.44</v>
      </c>
      <c r="J15" s="38">
        <v>1219425</v>
      </c>
      <c r="K15" s="38">
        <v>189500</v>
      </c>
      <c r="L15" s="14"/>
      <c r="M15" s="39" t="s">
        <v>36</v>
      </c>
      <c r="N15" s="39"/>
      <c r="P15" s="40"/>
      <c r="Q15" s="40"/>
      <c r="R15" s="40"/>
      <c r="S15" s="40"/>
      <c r="T15" s="40"/>
      <c r="U15" s="40"/>
      <c r="V15" s="41"/>
    </row>
    <row r="16" spans="1:22">
      <c r="A16" s="36"/>
      <c r="B16" s="27" t="s">
        <v>37</v>
      </c>
      <c r="C16" s="36"/>
      <c r="D16" s="37"/>
      <c r="E16" s="38">
        <f t="shared" si="1"/>
        <v>40768762.330000006</v>
      </c>
      <c r="F16" s="38">
        <v>14834237.92</v>
      </c>
      <c r="G16" s="38">
        <v>6295104.96</v>
      </c>
      <c r="H16" s="38">
        <v>18400505.260000002</v>
      </c>
      <c r="I16" s="38">
        <v>696808.95</v>
      </c>
      <c r="J16" s="38">
        <v>465205.24</v>
      </c>
      <c r="K16" s="38">
        <v>76900</v>
      </c>
      <c r="L16" s="14"/>
      <c r="M16" s="39" t="s">
        <v>38</v>
      </c>
      <c r="N16" s="39"/>
      <c r="P16" s="40"/>
      <c r="Q16" s="40"/>
      <c r="R16" s="40"/>
      <c r="S16" s="40"/>
      <c r="T16" s="40"/>
      <c r="U16" s="40"/>
      <c r="V16" s="41"/>
    </row>
    <row r="17" spans="1:22">
      <c r="A17" s="36"/>
      <c r="B17" s="27" t="s">
        <v>39</v>
      </c>
      <c r="C17" s="36"/>
      <c r="D17" s="37"/>
      <c r="E17" s="38">
        <f t="shared" si="1"/>
        <v>3887607.0000000005</v>
      </c>
      <c r="F17" s="38">
        <v>2929040.39</v>
      </c>
      <c r="G17" s="38">
        <v>548289.29</v>
      </c>
      <c r="H17" s="38">
        <v>352166.68</v>
      </c>
      <c r="I17" s="38">
        <v>163.63999999999999</v>
      </c>
      <c r="J17" s="38">
        <v>42247</v>
      </c>
      <c r="K17" s="38">
        <v>15700</v>
      </c>
      <c r="L17" s="14"/>
      <c r="M17" s="39" t="s">
        <v>40</v>
      </c>
      <c r="N17" s="39"/>
      <c r="P17" s="40"/>
      <c r="Q17" s="40"/>
      <c r="R17" s="40"/>
      <c r="S17" s="40"/>
      <c r="T17" s="40"/>
      <c r="U17" s="40"/>
      <c r="V17" s="41"/>
    </row>
    <row r="18" spans="1:22" s="48" customFormat="1">
      <c r="A18" s="43"/>
      <c r="B18" s="44" t="s">
        <v>41</v>
      </c>
      <c r="C18" s="43"/>
      <c r="D18" s="45"/>
      <c r="E18" s="42" t="s">
        <v>33</v>
      </c>
      <c r="F18" s="42" t="s">
        <v>33</v>
      </c>
      <c r="G18" s="42" t="s">
        <v>33</v>
      </c>
      <c r="H18" s="42" t="s">
        <v>33</v>
      </c>
      <c r="I18" s="42" t="s">
        <v>33</v>
      </c>
      <c r="J18" s="42" t="s">
        <v>33</v>
      </c>
      <c r="K18" s="42" t="s">
        <v>33</v>
      </c>
      <c r="L18" s="46"/>
      <c r="M18" s="44" t="s">
        <v>42</v>
      </c>
      <c r="N18" s="47"/>
    </row>
    <row r="19" spans="1:22">
      <c r="A19" s="36"/>
      <c r="B19" s="27" t="s">
        <v>43</v>
      </c>
      <c r="C19" s="36"/>
      <c r="D19" s="37"/>
      <c r="E19" s="38">
        <f t="shared" si="1"/>
        <v>5400829.7400000002</v>
      </c>
      <c r="F19" s="38">
        <v>4106277.76</v>
      </c>
      <c r="G19" s="38">
        <v>815258</v>
      </c>
      <c r="H19" s="38">
        <v>345204.98</v>
      </c>
      <c r="I19" s="42" t="s">
        <v>33</v>
      </c>
      <c r="J19" s="38">
        <v>93589</v>
      </c>
      <c r="K19" s="38">
        <v>40500</v>
      </c>
      <c r="L19" s="14"/>
      <c r="M19" s="39" t="s">
        <v>44</v>
      </c>
      <c r="N19" s="39"/>
      <c r="P19" s="40"/>
      <c r="Q19" s="40"/>
      <c r="R19" s="40"/>
      <c r="S19" s="40"/>
      <c r="T19" s="40"/>
      <c r="U19" s="40"/>
      <c r="V19" s="49"/>
    </row>
    <row r="20" spans="1:22">
      <c r="A20" s="36"/>
      <c r="B20" s="27" t="s">
        <v>45</v>
      </c>
      <c r="C20" s="36"/>
      <c r="D20" s="37"/>
      <c r="E20" s="38">
        <f t="shared" si="1"/>
        <v>48434513.763219044</v>
      </c>
      <c r="F20" s="38">
        <v>8516857.4299999997</v>
      </c>
      <c r="G20" s="38">
        <v>7351521.3832190502</v>
      </c>
      <c r="H20" s="38">
        <v>32190527.399999999</v>
      </c>
      <c r="I20" s="38">
        <v>8024.55</v>
      </c>
      <c r="J20" s="38">
        <v>259983</v>
      </c>
      <c r="K20" s="38">
        <v>107600</v>
      </c>
      <c r="L20" s="14"/>
      <c r="M20" s="39" t="s">
        <v>46</v>
      </c>
      <c r="N20" s="39"/>
      <c r="P20" s="40"/>
      <c r="Q20" s="40"/>
      <c r="R20" s="40"/>
      <c r="S20" s="40"/>
      <c r="T20" s="40"/>
      <c r="U20" s="40"/>
      <c r="V20" s="49"/>
    </row>
    <row r="21" spans="1:22">
      <c r="A21" s="36"/>
      <c r="B21" s="27" t="s">
        <v>47</v>
      </c>
      <c r="C21" s="36"/>
      <c r="D21" s="37"/>
      <c r="E21" s="38">
        <f t="shared" si="1"/>
        <v>15697330.310000001</v>
      </c>
      <c r="F21" s="38">
        <v>9320624.7799999993</v>
      </c>
      <c r="G21" s="38">
        <v>1548889.79</v>
      </c>
      <c r="H21" s="38">
        <v>1576177.06</v>
      </c>
      <c r="I21" s="38">
        <v>2898393.52</v>
      </c>
      <c r="J21" s="38">
        <v>276445.15999999997</v>
      </c>
      <c r="K21" s="38">
        <v>76800</v>
      </c>
      <c r="L21" s="14"/>
      <c r="M21" s="39" t="s">
        <v>48</v>
      </c>
      <c r="N21" s="39"/>
      <c r="P21" s="40"/>
      <c r="Q21" s="40"/>
      <c r="R21" s="40"/>
      <c r="S21" s="40"/>
      <c r="T21" s="40"/>
      <c r="U21" s="40"/>
      <c r="V21" s="49"/>
    </row>
    <row r="22" spans="1:22">
      <c r="A22" s="36"/>
      <c r="B22" s="27" t="s">
        <v>49</v>
      </c>
      <c r="C22" s="36"/>
      <c r="D22" s="37"/>
      <c r="E22" s="38">
        <f t="shared" si="1"/>
        <v>49300746.780000001</v>
      </c>
      <c r="F22" s="38">
        <v>21935028.359999999</v>
      </c>
      <c r="G22" s="38">
        <v>5332631.84</v>
      </c>
      <c r="H22" s="38">
        <v>20690618.359999999</v>
      </c>
      <c r="I22" s="38">
        <v>539568.22</v>
      </c>
      <c r="J22" s="38">
        <v>680000</v>
      </c>
      <c r="K22" s="38">
        <v>122900</v>
      </c>
      <c r="L22" s="14"/>
      <c r="M22" s="44" t="s">
        <v>50</v>
      </c>
      <c r="N22" s="44"/>
      <c r="P22" s="40"/>
      <c r="Q22" s="40"/>
      <c r="R22" s="40"/>
      <c r="S22" s="40"/>
      <c r="T22" s="40"/>
      <c r="U22" s="40"/>
      <c r="V22" s="49"/>
    </row>
    <row r="23" spans="1:22">
      <c r="A23" s="36"/>
      <c r="B23" s="27" t="s">
        <v>51</v>
      </c>
      <c r="C23" s="36"/>
      <c r="D23" s="37"/>
      <c r="E23" s="38">
        <f t="shared" si="1"/>
        <v>6209539.5899999999</v>
      </c>
      <c r="F23" s="38">
        <v>4912383.26</v>
      </c>
      <c r="G23" s="38">
        <v>694430.71</v>
      </c>
      <c r="H23" s="38">
        <v>446965.52</v>
      </c>
      <c r="I23" s="38">
        <v>9389.1</v>
      </c>
      <c r="J23" s="38">
        <v>107271</v>
      </c>
      <c r="K23" s="38">
        <v>39100</v>
      </c>
      <c r="L23" s="14"/>
      <c r="M23" s="39" t="s">
        <v>52</v>
      </c>
      <c r="N23" s="39"/>
      <c r="P23" s="40"/>
      <c r="Q23" s="40"/>
      <c r="R23" s="40"/>
      <c r="S23" s="40"/>
      <c r="T23" s="40"/>
      <c r="U23" s="40"/>
      <c r="V23" s="49"/>
    </row>
    <row r="24" spans="1:22">
      <c r="A24" s="36"/>
      <c r="B24" s="27" t="s">
        <v>53</v>
      </c>
      <c r="C24" s="36"/>
      <c r="D24" s="37"/>
      <c r="E24" s="38">
        <f t="shared" si="1"/>
        <v>21249026.800000001</v>
      </c>
      <c r="F24" s="38">
        <v>11115869.41</v>
      </c>
      <c r="G24" s="38">
        <v>2661726.23</v>
      </c>
      <c r="H24" s="38">
        <v>7128373.6699999999</v>
      </c>
      <c r="I24" s="38">
        <v>60203.99</v>
      </c>
      <c r="J24" s="38">
        <v>189653.5</v>
      </c>
      <c r="K24" s="38">
        <v>93200</v>
      </c>
      <c r="L24" s="14"/>
      <c r="M24" s="39" t="s">
        <v>54</v>
      </c>
      <c r="N24" s="39"/>
      <c r="P24" s="40"/>
      <c r="Q24" s="40"/>
      <c r="R24" s="40"/>
      <c r="S24" s="40"/>
      <c r="T24" s="40"/>
      <c r="U24" s="40"/>
      <c r="V24" s="49"/>
    </row>
    <row r="25" spans="1:22">
      <c r="A25" s="50"/>
      <c r="B25" s="51" t="s">
        <v>55</v>
      </c>
      <c r="C25" s="50"/>
      <c r="D25" s="52"/>
      <c r="E25" s="53">
        <f t="shared" si="1"/>
        <v>333273119.98000002</v>
      </c>
      <c r="F25" s="53">
        <v>70163649.230000004</v>
      </c>
      <c r="G25" s="53">
        <v>141533433.77000001</v>
      </c>
      <c r="H25" s="53">
        <v>111829165.5</v>
      </c>
      <c r="I25" s="53">
        <v>5213316.67</v>
      </c>
      <c r="J25" s="53">
        <v>4292550.8099999996</v>
      </c>
      <c r="K25" s="53">
        <v>241004</v>
      </c>
      <c r="L25" s="54"/>
      <c r="M25" s="55" t="s">
        <v>56</v>
      </c>
      <c r="N25" s="39"/>
      <c r="P25" s="40"/>
      <c r="Q25" s="40"/>
      <c r="R25" s="40"/>
      <c r="S25" s="40"/>
      <c r="T25" s="40"/>
      <c r="U25" s="40"/>
      <c r="V25" s="49"/>
    </row>
    <row r="26" spans="1:22" s="1" customFormat="1">
      <c r="B26" s="2" t="s">
        <v>0</v>
      </c>
      <c r="C26" s="3">
        <v>16.100000000000001</v>
      </c>
      <c r="D26" s="2" t="s">
        <v>57</v>
      </c>
    </row>
    <row r="27" spans="1:22" s="4" customFormat="1">
      <c r="B27" s="5" t="s">
        <v>2</v>
      </c>
      <c r="C27" s="3">
        <v>16.100000000000001</v>
      </c>
      <c r="D27" s="5" t="s">
        <v>58</v>
      </c>
    </row>
    <row r="28" spans="1:22" ht="6" customHeight="1"/>
    <row r="29" spans="1:22" ht="25.5" customHeight="1">
      <c r="A29" s="7"/>
      <c r="B29" s="7"/>
      <c r="C29" s="7"/>
      <c r="D29" s="8"/>
      <c r="E29" s="9"/>
      <c r="F29" s="10" t="s">
        <v>4</v>
      </c>
      <c r="G29" s="11"/>
      <c r="H29" s="11"/>
      <c r="I29" s="11"/>
      <c r="J29" s="11"/>
      <c r="K29" s="12"/>
      <c r="L29" s="13"/>
      <c r="M29" s="7"/>
      <c r="N29" s="14"/>
    </row>
    <row r="30" spans="1:22" s="20" customFormat="1" ht="25.5" customHeight="1">
      <c r="A30" s="15" t="s">
        <v>5</v>
      </c>
      <c r="B30" s="15"/>
      <c r="C30" s="15"/>
      <c r="D30" s="16"/>
      <c r="E30" s="17" t="s">
        <v>6</v>
      </c>
      <c r="F30" s="17" t="s">
        <v>7</v>
      </c>
      <c r="G30" s="17" t="s">
        <v>8</v>
      </c>
      <c r="H30" s="17" t="s">
        <v>9</v>
      </c>
      <c r="I30" s="17" t="s">
        <v>10</v>
      </c>
      <c r="J30" s="17" t="s">
        <v>11</v>
      </c>
      <c r="K30" s="18" t="s">
        <v>12</v>
      </c>
      <c r="L30" s="18"/>
      <c r="M30" s="19" t="s">
        <v>13</v>
      </c>
      <c r="N30" s="19"/>
    </row>
    <row r="31" spans="1:22" s="20" customFormat="1" ht="25.5" customHeight="1">
      <c r="A31" s="21"/>
      <c r="B31" s="21"/>
      <c r="C31" s="21"/>
      <c r="D31" s="22"/>
      <c r="E31" s="23" t="s">
        <v>14</v>
      </c>
      <c r="F31" s="24" t="s">
        <v>15</v>
      </c>
      <c r="G31" s="24" t="s">
        <v>16</v>
      </c>
      <c r="H31" s="24" t="s">
        <v>17</v>
      </c>
      <c r="I31" s="24" t="s">
        <v>18</v>
      </c>
      <c r="J31" s="24" t="s">
        <v>19</v>
      </c>
      <c r="K31" s="25" t="s">
        <v>20</v>
      </c>
      <c r="L31" s="25"/>
      <c r="M31" s="26"/>
      <c r="N31" s="27"/>
    </row>
    <row r="32" spans="1:22">
      <c r="A32" s="56"/>
      <c r="B32" s="57" t="s">
        <v>59</v>
      </c>
      <c r="C32" s="58"/>
      <c r="D32" s="59"/>
      <c r="E32" s="60">
        <f>SUM(F32:K32)</f>
        <v>8386367.4500000002</v>
      </c>
      <c r="F32" s="60">
        <v>6012986.8899999997</v>
      </c>
      <c r="G32" s="60">
        <v>908937.33</v>
      </c>
      <c r="H32" s="60">
        <v>1262829.28</v>
      </c>
      <c r="I32" s="60">
        <v>19305.95</v>
      </c>
      <c r="J32" s="60">
        <v>155508</v>
      </c>
      <c r="K32" s="60">
        <v>26800</v>
      </c>
      <c r="L32" s="7"/>
      <c r="M32" s="61" t="s">
        <v>60</v>
      </c>
      <c r="N32" s="39"/>
      <c r="P32" s="62"/>
      <c r="Q32" s="62"/>
      <c r="R32" s="62"/>
      <c r="S32" s="62"/>
      <c r="T32" s="62"/>
      <c r="U32" s="62"/>
      <c r="V32" s="49"/>
    </row>
    <row r="33" spans="1:22">
      <c r="A33" s="36"/>
      <c r="B33" s="27" t="s">
        <v>61</v>
      </c>
      <c r="C33" s="63"/>
      <c r="D33" s="37"/>
      <c r="E33" s="64">
        <f t="shared" ref="E33:E38" si="2">SUM(F33:K33)</f>
        <v>16799390.719999999</v>
      </c>
      <c r="F33" s="64">
        <v>3658219.87</v>
      </c>
      <c r="G33" s="64">
        <v>2484311.36</v>
      </c>
      <c r="H33" s="64">
        <v>10520787.359999999</v>
      </c>
      <c r="I33" s="64">
        <v>23913.63</v>
      </c>
      <c r="J33" s="64">
        <v>89458.5</v>
      </c>
      <c r="K33" s="64">
        <v>22700</v>
      </c>
      <c r="L33" s="14"/>
      <c r="M33" s="39" t="s">
        <v>62</v>
      </c>
      <c r="N33" s="39"/>
      <c r="P33" s="62"/>
      <c r="Q33" s="62"/>
      <c r="R33" s="62"/>
      <c r="S33" s="62"/>
      <c r="T33" s="62"/>
      <c r="U33" s="62"/>
      <c r="V33" s="49"/>
    </row>
    <row r="34" spans="1:22">
      <c r="A34" s="36"/>
      <c r="B34" s="27" t="s">
        <v>63</v>
      </c>
      <c r="C34" s="27"/>
      <c r="D34" s="37"/>
      <c r="E34" s="64">
        <f t="shared" si="2"/>
        <v>6626719.9200000009</v>
      </c>
      <c r="F34" s="64">
        <v>3203530.74</v>
      </c>
      <c r="G34" s="64">
        <v>1732329.28</v>
      </c>
      <c r="H34" s="64">
        <v>1508725.62</v>
      </c>
      <c r="I34" s="64">
        <v>8597.2800000000007</v>
      </c>
      <c r="J34" s="64">
        <v>150837</v>
      </c>
      <c r="K34" s="64">
        <v>22700</v>
      </c>
      <c r="L34" s="14"/>
      <c r="M34" s="39" t="s">
        <v>64</v>
      </c>
      <c r="N34" s="39"/>
      <c r="P34" s="62"/>
      <c r="Q34" s="62"/>
      <c r="R34" s="62"/>
      <c r="S34" s="62"/>
      <c r="T34" s="62"/>
      <c r="U34" s="62"/>
      <c r="V34" s="49"/>
    </row>
    <row r="35" spans="1:22">
      <c r="A35" s="36"/>
      <c r="B35" s="27" t="s">
        <v>65</v>
      </c>
      <c r="C35" s="27"/>
      <c r="D35" s="37"/>
      <c r="E35" s="64" t="s">
        <v>33</v>
      </c>
      <c r="F35" s="64" t="s">
        <v>33</v>
      </c>
      <c r="G35" s="64" t="s">
        <v>33</v>
      </c>
      <c r="H35" s="64" t="s">
        <v>33</v>
      </c>
      <c r="I35" s="64" t="s">
        <v>33</v>
      </c>
      <c r="J35" s="64" t="s">
        <v>33</v>
      </c>
      <c r="K35" s="64" t="s">
        <v>33</v>
      </c>
      <c r="L35" s="14"/>
      <c r="M35" s="44" t="s">
        <v>66</v>
      </c>
      <c r="N35" s="44"/>
      <c r="P35" s="62"/>
      <c r="Q35" s="62"/>
      <c r="R35" s="62"/>
      <c r="S35" s="62"/>
      <c r="T35" s="62"/>
      <c r="U35" s="62"/>
    </row>
    <row r="36" spans="1:22">
      <c r="A36" s="36"/>
      <c r="B36" s="27" t="s">
        <v>67</v>
      </c>
      <c r="C36" s="27"/>
      <c r="D36" s="37"/>
      <c r="E36" s="64">
        <f t="shared" si="2"/>
        <v>3632731.78</v>
      </c>
      <c r="F36" s="64">
        <v>2638488.52</v>
      </c>
      <c r="G36" s="64">
        <v>647785.11</v>
      </c>
      <c r="H36" s="64">
        <v>281572.33</v>
      </c>
      <c r="I36" s="64">
        <v>20321.82</v>
      </c>
      <c r="J36" s="64">
        <v>24264</v>
      </c>
      <c r="K36" s="64">
        <v>20300</v>
      </c>
      <c r="L36" s="14"/>
      <c r="M36" s="44" t="s">
        <v>68</v>
      </c>
      <c r="N36" s="44"/>
      <c r="P36" s="62"/>
      <c r="Q36" s="62"/>
      <c r="R36" s="62"/>
      <c r="S36" s="62"/>
      <c r="T36" s="62"/>
      <c r="U36" s="62"/>
      <c r="V36" s="49"/>
    </row>
    <row r="37" spans="1:22">
      <c r="A37" s="36"/>
      <c r="B37" s="27" t="s">
        <v>69</v>
      </c>
      <c r="C37" s="27"/>
      <c r="D37" s="37"/>
      <c r="E37" s="64" t="s">
        <v>33</v>
      </c>
      <c r="F37" s="64" t="s">
        <v>33</v>
      </c>
      <c r="G37" s="64" t="s">
        <v>33</v>
      </c>
      <c r="H37" s="64" t="s">
        <v>33</v>
      </c>
      <c r="I37" s="64" t="s">
        <v>33</v>
      </c>
      <c r="J37" s="64" t="s">
        <v>33</v>
      </c>
      <c r="K37" s="64" t="s">
        <v>33</v>
      </c>
      <c r="L37" s="14"/>
      <c r="M37" s="44" t="s">
        <v>70</v>
      </c>
      <c r="N37" s="44"/>
      <c r="P37" s="62"/>
      <c r="Q37" s="62"/>
      <c r="R37" s="62"/>
      <c r="S37" s="62"/>
      <c r="T37" s="62"/>
      <c r="U37" s="62"/>
    </row>
    <row r="38" spans="1:22">
      <c r="A38" s="36"/>
      <c r="B38" s="27" t="s">
        <v>71</v>
      </c>
      <c r="C38" s="27"/>
      <c r="D38" s="37"/>
      <c r="E38" s="64">
        <f t="shared" si="2"/>
        <v>207448930.08000001</v>
      </c>
      <c r="F38" s="64">
        <v>3285102.7</v>
      </c>
      <c r="G38" s="64">
        <v>24077613.149999999</v>
      </c>
      <c r="H38" s="64">
        <v>180018690.38999999</v>
      </c>
      <c r="I38" s="64">
        <v>958.18</v>
      </c>
      <c r="J38" s="64">
        <v>44565.36</v>
      </c>
      <c r="K38" s="64">
        <v>22000.3</v>
      </c>
      <c r="L38" s="14"/>
      <c r="M38" s="44" t="s">
        <v>72</v>
      </c>
      <c r="N38" s="44"/>
      <c r="P38" s="62"/>
      <c r="Q38" s="62"/>
      <c r="R38" s="62"/>
      <c r="S38" s="62"/>
      <c r="T38" s="62"/>
      <c r="U38" s="62"/>
      <c r="V38" s="49"/>
    </row>
    <row r="39" spans="1:22">
      <c r="A39" s="14"/>
      <c r="B39" s="27" t="s">
        <v>73</v>
      </c>
      <c r="C39" s="27"/>
      <c r="D39" s="65"/>
      <c r="E39" s="64" t="s">
        <v>33</v>
      </c>
      <c r="F39" s="64" t="s">
        <v>33</v>
      </c>
      <c r="G39" s="64" t="s">
        <v>33</v>
      </c>
      <c r="H39" s="64" t="s">
        <v>33</v>
      </c>
      <c r="I39" s="64" t="s">
        <v>33</v>
      </c>
      <c r="J39" s="64" t="s">
        <v>33</v>
      </c>
      <c r="K39" s="64" t="s">
        <v>33</v>
      </c>
      <c r="L39" s="14"/>
      <c r="M39" s="44" t="s">
        <v>74</v>
      </c>
      <c r="N39" s="44"/>
    </row>
    <row r="40" spans="1:22" ht="3" customHeight="1">
      <c r="A40" s="66"/>
      <c r="B40" s="66"/>
      <c r="C40" s="66"/>
      <c r="D40" s="67"/>
      <c r="E40" s="68"/>
      <c r="F40" s="68"/>
      <c r="G40" s="68"/>
      <c r="H40" s="68"/>
      <c r="I40" s="68"/>
      <c r="J40" s="68"/>
      <c r="K40" s="68"/>
      <c r="L40" s="66"/>
      <c r="M40" s="66"/>
      <c r="N40" s="14"/>
    </row>
    <row r="41" spans="1:22" ht="3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22">
      <c r="B42" s="6" t="s">
        <v>75</v>
      </c>
      <c r="J42" s="6" t="s">
        <v>76</v>
      </c>
    </row>
    <row r="43" spans="1:22" ht="6" customHeight="1"/>
    <row r="44" spans="1:22">
      <c r="B44" s="69"/>
      <c r="C44" s="70"/>
      <c r="D44" s="71"/>
      <c r="E44" s="71"/>
    </row>
    <row r="45" spans="1:22">
      <c r="B45" s="71"/>
      <c r="C45" s="70"/>
      <c r="D45" s="71"/>
      <c r="E45" s="71"/>
    </row>
    <row r="46" spans="1:22">
      <c r="B46" s="71"/>
      <c r="C46" s="70"/>
      <c r="D46" s="71"/>
      <c r="E46" s="71"/>
    </row>
    <row r="47" spans="1:22">
      <c r="B47" s="71"/>
      <c r="C47" s="70"/>
      <c r="D47" s="71"/>
      <c r="E47" s="71"/>
    </row>
  </sheetData>
  <mergeCells count="5">
    <mergeCell ref="F4:K4"/>
    <mergeCell ref="A5:D5"/>
    <mergeCell ref="A8:D8"/>
    <mergeCell ref="F29:K29"/>
    <mergeCell ref="A30:D30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T-(16.1)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2014-04-08T03:27:21Z</dcterms:created>
  <dcterms:modified xsi:type="dcterms:W3CDTF">2014-04-08T03:27:23Z</dcterms:modified>
</cp:coreProperties>
</file>