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4น.34" sheetId="1" r:id="rId1"/>
  </sheets>
  <definedNames>
    <definedName name="_xlnm.Print_Area" localSheetId="0">'T-3.4น.34'!$A$1:$W$30</definedName>
  </definedNames>
  <calcPr calcId="145621"/>
</workbook>
</file>

<file path=xl/calcChain.xml><?xml version="1.0" encoding="utf-8"?>
<calcChain xmlns="http://schemas.openxmlformats.org/spreadsheetml/2006/main">
  <c r="K24" i="1" l="1"/>
  <c r="H24" i="1"/>
  <c r="E24" i="1"/>
  <c r="H23" i="1"/>
  <c r="E23" i="1"/>
  <c r="H22" i="1"/>
  <c r="E22" i="1"/>
  <c r="Q21" i="1"/>
  <c r="K21" i="1"/>
  <c r="H21" i="1"/>
  <c r="G21" i="1"/>
  <c r="F21" i="1"/>
  <c r="E21" i="1" s="1"/>
  <c r="K20" i="1"/>
  <c r="H20" i="1"/>
  <c r="G20" i="1"/>
  <c r="F20" i="1"/>
  <c r="K19" i="1"/>
  <c r="H19" i="1"/>
  <c r="G19" i="1"/>
  <c r="F19" i="1"/>
  <c r="K18" i="1"/>
  <c r="H18" i="1"/>
  <c r="G18" i="1"/>
  <c r="E18" i="1" s="1"/>
  <c r="F18" i="1"/>
  <c r="K17" i="1"/>
  <c r="H17" i="1"/>
  <c r="G17" i="1"/>
  <c r="F17" i="1"/>
  <c r="E17" i="1" s="1"/>
  <c r="K16" i="1"/>
  <c r="H16" i="1"/>
  <c r="G16" i="1"/>
  <c r="F16" i="1"/>
  <c r="K15" i="1"/>
  <c r="H15" i="1"/>
  <c r="G15" i="1"/>
  <c r="F15" i="1"/>
  <c r="K14" i="1"/>
  <c r="H14" i="1"/>
  <c r="F14" i="1"/>
  <c r="E14" i="1" s="1"/>
  <c r="M13" i="1"/>
  <c r="L13" i="1"/>
  <c r="J13" i="1"/>
  <c r="I13" i="1"/>
  <c r="H13" i="1" s="1"/>
  <c r="E15" i="1" l="1"/>
  <c r="E13" i="1" s="1"/>
  <c r="E16" i="1"/>
  <c r="K13" i="1"/>
  <c r="G13" i="1"/>
  <c r="E19" i="1"/>
  <c r="E20" i="1"/>
  <c r="F13" i="1"/>
</calcChain>
</file>

<file path=xl/sharedStrings.xml><?xml version="1.0" encoding="utf-8"?>
<sst xmlns="http://schemas.openxmlformats.org/spreadsheetml/2006/main" count="147" uniqueCount="56">
  <si>
    <t xml:space="preserve">ตาราง    </t>
  </si>
  <si>
    <t xml:space="preserve">Table 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</si>
  <si>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</si>
  <si>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</si>
  <si>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</si>
  <si>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</si>
  <si>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</si>
  <si>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</si>
  <si>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</si>
  <si>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</si>
  <si>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</si>
  <si>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</si>
  <si>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อื่น ๆ</t>
  </si>
  <si>
    <t>Total</t>
  </si>
  <si>
    <t>Office of the Basic</t>
  </si>
  <si>
    <t>การศึกษาเอกชน</t>
  </si>
  <si>
    <t xml:space="preserve">Department of Local </t>
  </si>
  <si>
    <t>Others</t>
  </si>
  <si>
    <t>Education Commission</t>
  </si>
  <si>
    <t>Office of the Private</t>
  </si>
  <si>
    <t>Administration</t>
  </si>
  <si>
    <t>ชาย</t>
  </si>
  <si>
    <t>หญิง</t>
  </si>
  <si>
    <t>Male</t>
  </si>
  <si>
    <t>Female</t>
  </si>
  <si>
    <t>รวมยอด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</si>
  <si>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</si>
  <si>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</si>
  <si>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</si>
  <si>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</si>
  <si>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</si>
  <si>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</si>
  <si>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</si>
  <si>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</si>
  <si>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</si>
  <si>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</si>
  <si>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</si>
  <si>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</si>
  <si>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</si>
  <si>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</si>
  <si>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</si>
  <si>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</si>
  <si>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</si>
  <si>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</si>
  <si>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</si>
  <si>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</si>
  <si>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</si>
  <si>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</si>
  <si>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</si>
  <si>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สำนักงานเขตพื้นที่การศึกษาประถมศึกษาเพชรบูรณ์ เขต 1 2 และ 3</t>
  </si>
  <si>
    <t xml:space="preserve">Source:  Phetchabun Primary Educational Service Area Office, Area 1,2 and 3  </t>
  </si>
  <si>
    <t xml:space="preserve">              กรมส่งเสริมการปกครองส่วนท้องถิ่น</t>
  </si>
  <si>
    <t xml:space="preserve">               Department of Local Administration</t>
  </si>
  <si>
    <t>ครู จำแนกตามสังกัด เพศ เป็นรายอำเภอ ปีการศึกษา 2556 :จังหวัดเพชรบูรณ์</t>
  </si>
  <si>
    <t>Teachers by Jurisdiction, Sex and District: Academic Year 2013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</si>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</sst>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Fill="1" applyBorder="1"/>
    <xf numFmtId="0" fontId="4" fillId="0" borderId="0" xfId="0" applyFont="1"/>
    <xf numFmtId="0" fontId="4" fillId="0" borderId="0" xfId="0" applyFont="1" applyFill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1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3" fontId="6" fillId="0" borderId="7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3" xfId="1" applyNumberFormat="1" applyFont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Border="1"/>
    <xf numFmtId="3" fontId="8" fillId="0" borderId="13" xfId="0" applyNumberFormat="1" applyFont="1" applyBorder="1"/>
    <xf numFmtId="3" fontId="8" fillId="0" borderId="13" xfId="0" applyNumberFormat="1" applyFont="1" applyFill="1" applyBorder="1"/>
    <xf numFmtId="3" fontId="8" fillId="0" borderId="7" xfId="0" applyNumberFormat="1" applyFont="1" applyBorder="1"/>
    <xf numFmtId="3" fontId="8" fillId="0" borderId="13" xfId="0" applyNumberFormat="1" applyFont="1" applyBorder="1" applyAlignment="1">
      <alignment horizontal="right"/>
    </xf>
    <xf numFmtId="3" fontId="8" fillId="0" borderId="13" xfId="0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0" xfId="0" applyFont="1"/>
    <xf numFmtId="0" fontId="8" fillId="0" borderId="8" xfId="0" applyFont="1" applyBorder="1"/>
    <xf numFmtId="0" fontId="5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9" xfId="0" applyFont="1" applyBorder="1"/>
    <xf numFmtId="0" fontId="9" fillId="0" borderId="0" xfId="0" applyFont="1"/>
    <xf numFmtId="0" fontId="9" fillId="0" borderId="0" xfId="0" applyFont="1" applyFill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1190625</xdr:colOff>
      <xdr:row>0</xdr:row>
      <xdr:rowOff>0</xdr:rowOff>
    </xdr:from>
    <xdr:to>
      <xdr:col>23</xdr:col>
      <xdr:colOff>76200</xdr:colOff>
      <xdr:row>30</xdr:row>
      <xdr:rowOff>76200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363075" y="0"/>
          <a:ext cx="590550" cy="67437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0"/>
  <sheetViews>
    <sheetView showGridLines="0" tabSelected="1" topLeftCell="A13" workbookViewId="0">
      <selection activeCell="B30" sqref="B30"/>
    </sheetView>
  </sheetViews>
  <sheetFormatPr defaultRowHeight="21.75" x14ac:dyDescent="0.5"/>
  <cols>
    <col min="1" max="1" width="1.7109375" style="8" customWidth="1"/>
    <col min="2" max="2" width="5.85546875" style="8" customWidth="1"/>
    <col min="3" max="3" width="4.140625" style="8" customWidth="1"/>
    <col min="4" max="4" width="8.85546875" style="8" customWidth="1"/>
    <col min="5" max="7" width="6.28515625" style="8" customWidth="1"/>
    <col min="8" max="8" width="6.85546875" style="8" customWidth="1"/>
    <col min="9" max="9" width="6.85546875" style="9" customWidth="1"/>
    <col min="10" max="11" width="6.85546875" style="8" customWidth="1"/>
    <col min="12" max="12" width="6.85546875" style="9" customWidth="1"/>
    <col min="13" max="14" width="6.85546875" style="8" customWidth="1"/>
    <col min="15" max="15" width="6.85546875" style="9" customWidth="1"/>
    <col min="16" max="16" width="6.85546875" style="8" customWidth="1"/>
    <col min="17" max="17" width="6.7109375" style="8" customWidth="1"/>
    <col min="18" max="18" width="6.7109375" style="9" customWidth="1"/>
    <col min="19" max="19" width="6.7109375" style="8" customWidth="1"/>
    <col min="20" max="20" width="1.28515625" style="8" customWidth="1"/>
    <col min="21" max="21" width="18.5703125" style="8" customWidth="1"/>
    <col min="22" max="22" width="2.28515625" style="8" customWidth="1"/>
    <col min="23" max="23" width="4.7109375" style="8" customWidth="1"/>
    <col min="24" max="16384" width="9.140625" style="8"/>
  </cols>
  <sheetData>
    <row r="1" spans="1:23" s="1" customFormat="1" x14ac:dyDescent="0.5">
      <c r="B1" s="2" t="s">
        <v>0</v>
      </c>
      <c r="C1" s="3">
        <v>3.4</v>
      </c>
      <c r="D1" s="2" t="s">
        <v>53</v>
      </c>
      <c r="I1" s="4"/>
      <c r="L1" s="4"/>
      <c r="O1" s="4"/>
      <c r="R1" s="4"/>
    </row>
    <row r="2" spans="1:23" s="5" customFormat="1" x14ac:dyDescent="0.5">
      <c r="B2" s="6" t="s">
        <v>1</v>
      </c>
      <c r="C2" s="3">
        <v>3.4</v>
      </c>
      <c r="D2" s="6" t="s">
        <v>54</v>
      </c>
      <c r="I2" s="7"/>
      <c r="L2" s="7"/>
      <c r="O2" s="7"/>
      <c r="R2" s="7"/>
    </row>
    <row r="3" spans="1:23" ht="6" customHeight="1" x14ac:dyDescent="0.5"/>
    <row r="4" spans="1:23" s="13" customFormat="1" ht="21" customHeight="1" x14ac:dyDescent="0.4">
      <c r="A4" s="68" t="s">
        <v>2</v>
      </c>
      <c r="B4" s="68"/>
      <c r="C4" s="68"/>
      <c r="D4" s="69"/>
      <c r="E4" s="10"/>
      <c r="F4" s="11"/>
      <c r="G4" s="12"/>
      <c r="H4" s="74" t="s">
        <v>3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7" t="s">
        <v>4</v>
      </c>
      <c r="U4" s="68"/>
    </row>
    <row r="5" spans="1:23" s="13" customFormat="1" ht="17.25" x14ac:dyDescent="0.4">
      <c r="A5" s="70"/>
      <c r="B5" s="70"/>
      <c r="C5" s="70"/>
      <c r="D5" s="71"/>
      <c r="E5" s="14"/>
      <c r="F5" s="15"/>
      <c r="G5" s="16" t="s">
        <v>5</v>
      </c>
      <c r="H5" s="65" t="s">
        <v>6</v>
      </c>
      <c r="I5" s="66"/>
      <c r="J5" s="67"/>
      <c r="K5" s="65" t="s">
        <v>7</v>
      </c>
      <c r="L5" s="66"/>
      <c r="M5" s="66"/>
      <c r="N5" s="10"/>
      <c r="O5" s="17"/>
      <c r="P5" s="12"/>
      <c r="Q5" s="15"/>
      <c r="R5" s="18"/>
      <c r="S5" s="16"/>
      <c r="T5" s="78"/>
      <c r="U5" s="70"/>
    </row>
    <row r="6" spans="1:23" s="13" customFormat="1" ht="17.25" x14ac:dyDescent="0.4">
      <c r="A6" s="70"/>
      <c r="B6" s="70"/>
      <c r="C6" s="70"/>
      <c r="D6" s="71"/>
      <c r="E6" s="65" t="s">
        <v>8</v>
      </c>
      <c r="F6" s="66"/>
      <c r="G6" s="67"/>
      <c r="H6" s="65" t="s">
        <v>9</v>
      </c>
      <c r="I6" s="66"/>
      <c r="J6" s="67"/>
      <c r="K6" s="65" t="s">
        <v>10</v>
      </c>
      <c r="L6" s="66"/>
      <c r="M6" s="66"/>
      <c r="N6" s="65" t="s">
        <v>11</v>
      </c>
      <c r="O6" s="66"/>
      <c r="P6" s="67"/>
      <c r="Q6" s="80" t="s">
        <v>12</v>
      </c>
      <c r="R6" s="81"/>
      <c r="S6" s="82"/>
      <c r="T6" s="78"/>
      <c r="U6" s="70"/>
    </row>
    <row r="7" spans="1:23" s="13" customFormat="1" ht="17.25" x14ac:dyDescent="0.4">
      <c r="A7" s="70"/>
      <c r="B7" s="70"/>
      <c r="C7" s="70"/>
      <c r="D7" s="71"/>
      <c r="E7" s="65" t="s">
        <v>13</v>
      </c>
      <c r="F7" s="66"/>
      <c r="G7" s="67"/>
      <c r="H7" s="65" t="s">
        <v>14</v>
      </c>
      <c r="I7" s="66"/>
      <c r="J7" s="67"/>
      <c r="K7" s="65" t="s">
        <v>15</v>
      </c>
      <c r="L7" s="66"/>
      <c r="M7" s="66"/>
      <c r="N7" s="65" t="s">
        <v>16</v>
      </c>
      <c r="O7" s="66"/>
      <c r="P7" s="67"/>
      <c r="Q7" s="66" t="s">
        <v>17</v>
      </c>
      <c r="R7" s="66"/>
      <c r="S7" s="67"/>
      <c r="T7" s="78"/>
      <c r="U7" s="70"/>
    </row>
    <row r="8" spans="1:23" s="13" customFormat="1" ht="17.25" x14ac:dyDescent="0.4">
      <c r="A8" s="70"/>
      <c r="B8" s="70"/>
      <c r="C8" s="70"/>
      <c r="D8" s="71"/>
      <c r="E8" s="14"/>
      <c r="F8" s="15"/>
      <c r="G8" s="16"/>
      <c r="H8" s="65" t="s">
        <v>18</v>
      </c>
      <c r="I8" s="66"/>
      <c r="J8" s="67"/>
      <c r="K8" s="65" t="s">
        <v>19</v>
      </c>
      <c r="L8" s="66"/>
      <c r="M8" s="66"/>
      <c r="N8" s="65" t="s">
        <v>20</v>
      </c>
      <c r="O8" s="66"/>
      <c r="P8" s="67"/>
      <c r="R8" s="19"/>
      <c r="T8" s="78"/>
      <c r="U8" s="70"/>
    </row>
    <row r="9" spans="1:23" s="13" customFormat="1" ht="17.25" x14ac:dyDescent="0.4">
      <c r="A9" s="70"/>
      <c r="B9" s="70"/>
      <c r="C9" s="70"/>
      <c r="D9" s="71"/>
      <c r="E9" s="20"/>
      <c r="F9" s="21"/>
      <c r="G9" s="22"/>
      <c r="I9" s="19"/>
      <c r="J9" s="22"/>
      <c r="K9" s="83" t="s">
        <v>18</v>
      </c>
      <c r="L9" s="84"/>
      <c r="M9" s="84"/>
      <c r="N9" s="20"/>
      <c r="O9" s="23"/>
      <c r="P9" s="22"/>
      <c r="Q9" s="21"/>
      <c r="R9" s="23"/>
      <c r="S9" s="22"/>
      <c r="T9" s="78"/>
      <c r="U9" s="70"/>
    </row>
    <row r="10" spans="1:23" s="13" customFormat="1" ht="17.25" x14ac:dyDescent="0.4">
      <c r="A10" s="70"/>
      <c r="B10" s="70"/>
      <c r="C10" s="70"/>
      <c r="D10" s="71"/>
      <c r="E10" s="24" t="s">
        <v>8</v>
      </c>
      <c r="F10" s="24" t="s">
        <v>21</v>
      </c>
      <c r="G10" s="24" t="s">
        <v>22</v>
      </c>
      <c r="H10" s="24" t="s">
        <v>8</v>
      </c>
      <c r="I10" s="25" t="s">
        <v>21</v>
      </c>
      <c r="J10" s="26" t="s">
        <v>22</v>
      </c>
      <c r="K10" s="24" t="s">
        <v>8</v>
      </c>
      <c r="L10" s="25" t="s">
        <v>21</v>
      </c>
      <c r="M10" s="24" t="s">
        <v>22</v>
      </c>
      <c r="N10" s="27" t="s">
        <v>8</v>
      </c>
      <c r="O10" s="28" t="s">
        <v>21</v>
      </c>
      <c r="P10" s="27" t="s">
        <v>22</v>
      </c>
      <c r="Q10" s="24" t="s">
        <v>8</v>
      </c>
      <c r="R10" s="25" t="s">
        <v>21</v>
      </c>
      <c r="S10" s="26" t="s">
        <v>22</v>
      </c>
      <c r="T10" s="78"/>
      <c r="U10" s="70"/>
    </row>
    <row r="11" spans="1:23" s="13" customFormat="1" ht="17.25" x14ac:dyDescent="0.4">
      <c r="A11" s="72"/>
      <c r="B11" s="72"/>
      <c r="C11" s="72"/>
      <c r="D11" s="73"/>
      <c r="E11" s="29" t="s">
        <v>13</v>
      </c>
      <c r="F11" s="29" t="s">
        <v>23</v>
      </c>
      <c r="G11" s="29" t="s">
        <v>24</v>
      </c>
      <c r="H11" s="29" t="s">
        <v>13</v>
      </c>
      <c r="I11" s="30" t="s">
        <v>23</v>
      </c>
      <c r="J11" s="29" t="s">
        <v>24</v>
      </c>
      <c r="K11" s="29" t="s">
        <v>13</v>
      </c>
      <c r="L11" s="30" t="s">
        <v>23</v>
      </c>
      <c r="M11" s="29" t="s">
        <v>24</v>
      </c>
      <c r="N11" s="29" t="s">
        <v>13</v>
      </c>
      <c r="O11" s="30" t="s">
        <v>23</v>
      </c>
      <c r="P11" s="29" t="s">
        <v>24</v>
      </c>
      <c r="Q11" s="29" t="s">
        <v>13</v>
      </c>
      <c r="R11" s="30" t="s">
        <v>23</v>
      </c>
      <c r="S11" s="29" t="s">
        <v>24</v>
      </c>
      <c r="T11" s="79"/>
      <c r="U11" s="72"/>
    </row>
    <row r="12" spans="1:23" s="15" customFormat="1" ht="3" customHeight="1" x14ac:dyDescent="0.4">
      <c r="A12" s="31"/>
      <c r="B12" s="31"/>
      <c r="C12" s="31"/>
      <c r="D12" s="32"/>
      <c r="E12" s="26"/>
      <c r="F12" s="27"/>
      <c r="G12" s="27"/>
      <c r="H12" s="27"/>
      <c r="I12" s="28"/>
      <c r="J12" s="26"/>
      <c r="K12" s="27"/>
      <c r="L12" s="28"/>
      <c r="M12" s="27"/>
      <c r="N12" s="27"/>
      <c r="O12" s="28"/>
      <c r="P12" s="27"/>
      <c r="Q12" s="27"/>
      <c r="R12" s="28"/>
      <c r="S12" s="26"/>
      <c r="T12" s="33"/>
    </row>
    <row r="13" spans="1:23" s="41" customFormat="1" ht="24" customHeight="1" x14ac:dyDescent="0.5">
      <c r="A13" s="63" t="s">
        <v>25</v>
      </c>
      <c r="B13" s="63"/>
      <c r="C13" s="63"/>
      <c r="D13" s="64"/>
      <c r="E13" s="34">
        <f>E14+E15+E16+E17+E18+E19+E20+E21+E22+E23+E24</f>
        <v>6618</v>
      </c>
      <c r="F13" s="35">
        <f>F14+F15+F16+F17+F18+F19+F20+F21+F22+F23+F24</f>
        <v>2735</v>
      </c>
      <c r="G13" s="35">
        <f>G14+G15+G16+G17+G18+G19+G20+G21+G22+G23+G24</f>
        <v>3883</v>
      </c>
      <c r="H13" s="36">
        <f t="shared" ref="H13:H24" si="0">I13+J13</f>
        <v>5046</v>
      </c>
      <c r="I13" s="37">
        <f>I14+I15+I16+I17+I18+I19+I20+I21+I22+I23+I24</f>
        <v>2222</v>
      </c>
      <c r="J13" s="38">
        <f>J14+J15+J16+J17+J18+J19+J20+J21+J22+J23+J24</f>
        <v>2824</v>
      </c>
      <c r="K13" s="35">
        <f>K14+K15+K16+K17+K18+K19+K20+K21+K24</f>
        <v>1403</v>
      </c>
      <c r="L13" s="37">
        <f>L14+L15+L16+L17+L18+L19+L20+L21+L24</f>
        <v>465</v>
      </c>
      <c r="M13" s="35">
        <f>M14+M15+M16+M17+M18+M19+M20+M21+M24</f>
        <v>938</v>
      </c>
      <c r="N13" s="35">
        <v>144</v>
      </c>
      <c r="O13" s="37">
        <v>29</v>
      </c>
      <c r="P13" s="35">
        <v>115</v>
      </c>
      <c r="Q13" s="35">
        <v>25</v>
      </c>
      <c r="R13" s="37">
        <v>19</v>
      </c>
      <c r="S13" s="35">
        <v>6</v>
      </c>
      <c r="T13" s="39"/>
      <c r="U13" s="40" t="s">
        <v>13</v>
      </c>
    </row>
    <row r="14" spans="1:23" x14ac:dyDescent="0.5">
      <c r="B14" s="42" t="s">
        <v>26</v>
      </c>
      <c r="C14" s="43"/>
      <c r="D14" s="43"/>
      <c r="E14" s="44">
        <f t="shared" ref="E14:E24" si="1">F14+G14</f>
        <v>1572</v>
      </c>
      <c r="F14" s="44">
        <f>I14+L14+O14</f>
        <v>562</v>
      </c>
      <c r="G14" s="44">
        <v>1010</v>
      </c>
      <c r="H14" s="44">
        <f t="shared" si="0"/>
        <v>1241</v>
      </c>
      <c r="I14" s="45">
        <v>435</v>
      </c>
      <c r="J14" s="46">
        <v>806</v>
      </c>
      <c r="K14" s="44">
        <f t="shared" ref="K14:K21" si="2">L14+M14</f>
        <v>226</v>
      </c>
      <c r="L14" s="45">
        <v>98</v>
      </c>
      <c r="M14" s="44">
        <v>128</v>
      </c>
      <c r="N14" s="44">
        <v>134</v>
      </c>
      <c r="O14" s="45">
        <v>29</v>
      </c>
      <c r="P14" s="44">
        <v>105</v>
      </c>
      <c r="Q14" s="47" t="s">
        <v>27</v>
      </c>
      <c r="R14" s="48" t="s">
        <v>27</v>
      </c>
      <c r="S14" s="47" t="s">
        <v>27</v>
      </c>
      <c r="T14" s="49" t="s">
        <v>28</v>
      </c>
      <c r="U14" s="50"/>
      <c r="V14" s="51"/>
      <c r="W14" s="43"/>
    </row>
    <row r="15" spans="1:23" x14ac:dyDescent="0.5">
      <c r="B15" s="52" t="s">
        <v>29</v>
      </c>
      <c r="E15" s="44">
        <f t="shared" si="1"/>
        <v>641</v>
      </c>
      <c r="F15" s="44">
        <f>I15+L15</f>
        <v>299</v>
      </c>
      <c r="G15" s="44">
        <f>J15+M15</f>
        <v>342</v>
      </c>
      <c r="H15" s="44">
        <f t="shared" si="0"/>
        <v>497</v>
      </c>
      <c r="I15" s="45">
        <v>239</v>
      </c>
      <c r="J15" s="46">
        <v>258</v>
      </c>
      <c r="K15" s="44">
        <f t="shared" si="2"/>
        <v>144</v>
      </c>
      <c r="L15" s="45">
        <v>60</v>
      </c>
      <c r="M15" s="44">
        <v>84</v>
      </c>
      <c r="N15" s="47" t="s">
        <v>27</v>
      </c>
      <c r="O15" s="48" t="s">
        <v>27</v>
      </c>
      <c r="P15" s="47" t="s">
        <v>27</v>
      </c>
      <c r="Q15" s="47" t="s">
        <v>27</v>
      </c>
      <c r="R15" s="48" t="s">
        <v>27</v>
      </c>
      <c r="S15" s="47" t="s">
        <v>27</v>
      </c>
      <c r="T15" s="53" t="s">
        <v>30</v>
      </c>
      <c r="U15" s="50"/>
      <c r="V15" s="54"/>
      <c r="W15" s="54"/>
    </row>
    <row r="16" spans="1:23" x14ac:dyDescent="0.5">
      <c r="B16" s="42" t="s">
        <v>31</v>
      </c>
      <c r="C16" s="43"/>
      <c r="D16" s="43"/>
      <c r="E16" s="44">
        <f t="shared" si="1"/>
        <v>627</v>
      </c>
      <c r="F16" s="44">
        <f>I16+L16</f>
        <v>262</v>
      </c>
      <c r="G16" s="44">
        <f>J16+M16+P16</f>
        <v>365</v>
      </c>
      <c r="H16" s="44">
        <f t="shared" si="0"/>
        <v>345</v>
      </c>
      <c r="I16" s="45">
        <v>175</v>
      </c>
      <c r="J16" s="46">
        <v>170</v>
      </c>
      <c r="K16" s="44">
        <f t="shared" si="2"/>
        <v>272</v>
      </c>
      <c r="L16" s="45">
        <v>87</v>
      </c>
      <c r="M16" s="44">
        <v>185</v>
      </c>
      <c r="N16" s="44">
        <v>10</v>
      </c>
      <c r="O16" s="48" t="s">
        <v>27</v>
      </c>
      <c r="P16" s="44">
        <v>10</v>
      </c>
      <c r="Q16" s="47" t="s">
        <v>27</v>
      </c>
      <c r="R16" s="48" t="s">
        <v>27</v>
      </c>
      <c r="S16" s="47" t="s">
        <v>27</v>
      </c>
      <c r="T16" s="53" t="s">
        <v>32</v>
      </c>
      <c r="U16" s="50"/>
      <c r="V16" s="54"/>
      <c r="W16" s="54"/>
    </row>
    <row r="17" spans="1:21" x14ac:dyDescent="0.5">
      <c r="B17" s="42" t="s">
        <v>33</v>
      </c>
      <c r="C17" s="43"/>
      <c r="D17" s="55"/>
      <c r="E17" s="46">
        <f t="shared" si="1"/>
        <v>221</v>
      </c>
      <c r="F17" s="44">
        <f>I17+L17</f>
        <v>114</v>
      </c>
      <c r="G17" s="44">
        <f>J17+M17</f>
        <v>107</v>
      </c>
      <c r="H17" s="44">
        <f t="shared" si="0"/>
        <v>156</v>
      </c>
      <c r="I17" s="45">
        <v>102</v>
      </c>
      <c r="J17" s="46">
        <v>54</v>
      </c>
      <c r="K17" s="44">
        <f t="shared" si="2"/>
        <v>65</v>
      </c>
      <c r="L17" s="45">
        <v>12</v>
      </c>
      <c r="M17" s="44">
        <v>53</v>
      </c>
      <c r="N17" s="47" t="s">
        <v>27</v>
      </c>
      <c r="O17" s="48" t="s">
        <v>27</v>
      </c>
      <c r="P17" s="47" t="s">
        <v>27</v>
      </c>
      <c r="Q17" s="47" t="s">
        <v>27</v>
      </c>
      <c r="R17" s="48" t="s">
        <v>27</v>
      </c>
      <c r="S17" s="47" t="s">
        <v>27</v>
      </c>
      <c r="T17" s="53" t="s">
        <v>34</v>
      </c>
      <c r="U17" s="42"/>
    </row>
    <row r="18" spans="1:21" x14ac:dyDescent="0.5">
      <c r="B18" s="42" t="s">
        <v>35</v>
      </c>
      <c r="C18" s="43"/>
      <c r="D18" s="55"/>
      <c r="E18" s="46">
        <f t="shared" si="1"/>
        <v>826</v>
      </c>
      <c r="F18" s="44">
        <f>I18+L18</f>
        <v>357</v>
      </c>
      <c r="G18" s="44">
        <f>J18+M18</f>
        <v>469</v>
      </c>
      <c r="H18" s="44">
        <f t="shared" si="0"/>
        <v>598</v>
      </c>
      <c r="I18" s="45">
        <v>294</v>
      </c>
      <c r="J18" s="46">
        <v>304</v>
      </c>
      <c r="K18" s="44">
        <f t="shared" si="2"/>
        <v>228</v>
      </c>
      <c r="L18" s="45">
        <v>63</v>
      </c>
      <c r="M18" s="44">
        <v>165</v>
      </c>
      <c r="N18" s="47" t="s">
        <v>27</v>
      </c>
      <c r="O18" s="48" t="s">
        <v>27</v>
      </c>
      <c r="P18" s="47" t="s">
        <v>27</v>
      </c>
      <c r="Q18" s="47" t="s">
        <v>27</v>
      </c>
      <c r="R18" s="48" t="s">
        <v>27</v>
      </c>
      <c r="S18" s="47" t="s">
        <v>27</v>
      </c>
      <c r="T18" s="53" t="s">
        <v>36</v>
      </c>
      <c r="U18" s="42"/>
    </row>
    <row r="19" spans="1:21" x14ac:dyDescent="0.5">
      <c r="B19" s="42" t="s">
        <v>37</v>
      </c>
      <c r="C19" s="43"/>
      <c r="D19" s="55"/>
      <c r="E19" s="46">
        <f t="shared" si="1"/>
        <v>505</v>
      </c>
      <c r="F19" s="44">
        <f>I19+L19</f>
        <v>202</v>
      </c>
      <c r="G19" s="44">
        <f>J19+M19</f>
        <v>303</v>
      </c>
      <c r="H19" s="44">
        <f t="shared" si="0"/>
        <v>437</v>
      </c>
      <c r="I19" s="45">
        <v>188</v>
      </c>
      <c r="J19" s="46">
        <v>249</v>
      </c>
      <c r="K19" s="44">
        <f t="shared" si="2"/>
        <v>68</v>
      </c>
      <c r="L19" s="45">
        <v>14</v>
      </c>
      <c r="M19" s="44">
        <v>54</v>
      </c>
      <c r="N19" s="47" t="s">
        <v>27</v>
      </c>
      <c r="O19" s="48" t="s">
        <v>27</v>
      </c>
      <c r="P19" s="47" t="s">
        <v>27</v>
      </c>
      <c r="Q19" s="47" t="s">
        <v>27</v>
      </c>
      <c r="R19" s="48" t="s">
        <v>27</v>
      </c>
      <c r="S19" s="47" t="s">
        <v>27</v>
      </c>
      <c r="T19" s="53" t="s">
        <v>38</v>
      </c>
      <c r="U19" s="42"/>
    </row>
    <row r="20" spans="1:21" x14ac:dyDescent="0.5">
      <c r="B20" s="42" t="s">
        <v>39</v>
      </c>
      <c r="C20" s="43"/>
      <c r="D20" s="55"/>
      <c r="E20" s="46">
        <f t="shared" si="1"/>
        <v>871</v>
      </c>
      <c r="F20" s="44">
        <f>I20+L20</f>
        <v>321</v>
      </c>
      <c r="G20" s="44">
        <f>J20+M20</f>
        <v>550</v>
      </c>
      <c r="H20" s="44">
        <f t="shared" si="0"/>
        <v>756</v>
      </c>
      <c r="I20" s="45">
        <v>287</v>
      </c>
      <c r="J20" s="46">
        <v>469</v>
      </c>
      <c r="K20" s="44">
        <f t="shared" si="2"/>
        <v>115</v>
      </c>
      <c r="L20" s="45">
        <v>34</v>
      </c>
      <c r="M20" s="44">
        <v>81</v>
      </c>
      <c r="N20" s="47" t="s">
        <v>27</v>
      </c>
      <c r="O20" s="48" t="s">
        <v>27</v>
      </c>
      <c r="P20" s="47" t="s">
        <v>27</v>
      </c>
      <c r="Q20" s="47" t="s">
        <v>27</v>
      </c>
      <c r="R20" s="48" t="s">
        <v>27</v>
      </c>
      <c r="S20" s="47" t="s">
        <v>27</v>
      </c>
      <c r="T20" s="53" t="s">
        <v>40</v>
      </c>
      <c r="U20" s="42"/>
    </row>
    <row r="21" spans="1:21" x14ac:dyDescent="0.5">
      <c r="B21" s="42" t="s">
        <v>41</v>
      </c>
      <c r="C21" s="43"/>
      <c r="D21" s="55"/>
      <c r="E21" s="46">
        <f t="shared" si="1"/>
        <v>772</v>
      </c>
      <c r="F21" s="44">
        <f>I21+L21+R21</f>
        <v>330</v>
      </c>
      <c r="G21" s="44">
        <f>J21+M21+S21</f>
        <v>442</v>
      </c>
      <c r="H21" s="44">
        <f t="shared" si="0"/>
        <v>478</v>
      </c>
      <c r="I21" s="45">
        <v>219</v>
      </c>
      <c r="J21" s="46">
        <v>259</v>
      </c>
      <c r="K21" s="44">
        <f t="shared" si="2"/>
        <v>269</v>
      </c>
      <c r="L21" s="45">
        <v>92</v>
      </c>
      <c r="M21" s="44">
        <v>177</v>
      </c>
      <c r="N21" s="47" t="s">
        <v>27</v>
      </c>
      <c r="O21" s="48" t="s">
        <v>27</v>
      </c>
      <c r="P21" s="47" t="s">
        <v>27</v>
      </c>
      <c r="Q21" s="47">
        <f>R21+S21</f>
        <v>25</v>
      </c>
      <c r="R21" s="45">
        <v>19</v>
      </c>
      <c r="S21" s="46">
        <v>6</v>
      </c>
      <c r="T21" s="53" t="s">
        <v>42</v>
      </c>
      <c r="U21" s="42"/>
    </row>
    <row r="22" spans="1:21" x14ac:dyDescent="0.5">
      <c r="B22" s="42" t="s">
        <v>43</v>
      </c>
      <c r="C22" s="43"/>
      <c r="D22" s="55"/>
      <c r="E22" s="46">
        <f t="shared" si="1"/>
        <v>148</v>
      </c>
      <c r="F22" s="44">
        <v>57</v>
      </c>
      <c r="G22" s="44">
        <v>91</v>
      </c>
      <c r="H22" s="44">
        <f t="shared" si="0"/>
        <v>148</v>
      </c>
      <c r="I22" s="45">
        <v>57</v>
      </c>
      <c r="J22" s="46">
        <v>91</v>
      </c>
      <c r="K22" s="47" t="s">
        <v>27</v>
      </c>
      <c r="L22" s="48" t="s">
        <v>27</v>
      </c>
      <c r="M22" s="47" t="s">
        <v>27</v>
      </c>
      <c r="N22" s="47" t="s">
        <v>27</v>
      </c>
      <c r="O22" s="48" t="s">
        <v>27</v>
      </c>
      <c r="P22" s="47" t="s">
        <v>27</v>
      </c>
      <c r="Q22" s="47" t="s">
        <v>27</v>
      </c>
      <c r="R22" s="48" t="s">
        <v>27</v>
      </c>
      <c r="S22" s="47" t="s">
        <v>27</v>
      </c>
      <c r="T22" s="53" t="s">
        <v>44</v>
      </c>
      <c r="U22" s="42"/>
    </row>
    <row r="23" spans="1:21" x14ac:dyDescent="0.5">
      <c r="B23" s="42" t="s">
        <v>45</v>
      </c>
      <c r="C23" s="43"/>
      <c r="D23" s="55"/>
      <c r="E23" s="46">
        <f t="shared" si="1"/>
        <v>113</v>
      </c>
      <c r="F23" s="44">
        <v>61</v>
      </c>
      <c r="G23" s="44">
        <v>52</v>
      </c>
      <c r="H23" s="44">
        <f t="shared" si="0"/>
        <v>84</v>
      </c>
      <c r="I23" s="45">
        <v>61</v>
      </c>
      <c r="J23" s="46">
        <v>23</v>
      </c>
      <c r="K23" s="47" t="s">
        <v>27</v>
      </c>
      <c r="L23" s="48" t="s">
        <v>27</v>
      </c>
      <c r="M23" s="47" t="s">
        <v>27</v>
      </c>
      <c r="N23" s="47" t="s">
        <v>27</v>
      </c>
      <c r="O23" s="48" t="s">
        <v>27</v>
      </c>
      <c r="P23" s="47" t="s">
        <v>27</v>
      </c>
      <c r="Q23" s="47" t="s">
        <v>27</v>
      </c>
      <c r="R23" s="48" t="s">
        <v>27</v>
      </c>
      <c r="S23" s="47" t="s">
        <v>27</v>
      </c>
      <c r="T23" s="53" t="s">
        <v>46</v>
      </c>
      <c r="U23" s="42"/>
    </row>
    <row r="24" spans="1:21" x14ac:dyDescent="0.5">
      <c r="B24" s="42" t="s">
        <v>47</v>
      </c>
      <c r="C24" s="43"/>
      <c r="D24" s="55"/>
      <c r="E24" s="46">
        <f t="shared" si="1"/>
        <v>322</v>
      </c>
      <c r="F24" s="44">
        <v>170</v>
      </c>
      <c r="G24" s="44">
        <v>152</v>
      </c>
      <c r="H24" s="44">
        <f t="shared" si="0"/>
        <v>306</v>
      </c>
      <c r="I24" s="45">
        <v>165</v>
      </c>
      <c r="J24" s="46">
        <v>141</v>
      </c>
      <c r="K24" s="44">
        <f>L24+M24</f>
        <v>16</v>
      </c>
      <c r="L24" s="45">
        <v>5</v>
      </c>
      <c r="M24" s="44">
        <v>11</v>
      </c>
      <c r="N24" s="47" t="s">
        <v>27</v>
      </c>
      <c r="O24" s="48" t="s">
        <v>27</v>
      </c>
      <c r="P24" s="47" t="s">
        <v>27</v>
      </c>
      <c r="Q24" s="47" t="s">
        <v>27</v>
      </c>
      <c r="R24" s="48" t="s">
        <v>27</v>
      </c>
      <c r="S24" s="47" t="s">
        <v>27</v>
      </c>
      <c r="T24" s="53" t="s">
        <v>48</v>
      </c>
      <c r="U24" s="42"/>
    </row>
    <row r="25" spans="1:21" ht="3" customHeight="1" x14ac:dyDescent="0.5">
      <c r="A25" s="56"/>
      <c r="B25" s="56"/>
      <c r="C25" s="56"/>
      <c r="D25" s="57"/>
      <c r="E25" s="57"/>
      <c r="F25" s="58"/>
      <c r="G25" s="58"/>
      <c r="H25" s="58"/>
      <c r="I25" s="59"/>
      <c r="J25" s="58"/>
      <c r="K25" s="58"/>
      <c r="L25" s="59"/>
      <c r="M25" s="58"/>
      <c r="N25" s="58"/>
      <c r="O25" s="59"/>
      <c r="P25" s="58"/>
      <c r="Q25" s="58"/>
      <c r="R25" s="59"/>
      <c r="S25" s="58"/>
      <c r="T25" s="60"/>
      <c r="U25" s="56"/>
    </row>
    <row r="26" spans="1:21" ht="3" customHeight="1" x14ac:dyDescent="0.5"/>
    <row r="27" spans="1:21" ht="3" customHeight="1" x14ac:dyDescent="0.5"/>
    <row r="28" spans="1:21" s="13" customFormat="1" ht="17.25" x14ac:dyDescent="0.4">
      <c r="B28" s="13" t="s">
        <v>49</v>
      </c>
      <c r="I28" s="19"/>
      <c r="L28" s="19"/>
      <c r="M28" s="13" t="s">
        <v>50</v>
      </c>
      <c r="O28" s="19"/>
      <c r="R28" s="19"/>
    </row>
    <row r="29" spans="1:21" x14ac:dyDescent="0.5">
      <c r="B29" s="13" t="s">
        <v>51</v>
      </c>
      <c r="C29" s="61"/>
      <c r="D29" s="61"/>
      <c r="E29" s="61"/>
      <c r="F29" s="61"/>
      <c r="G29" s="61"/>
      <c r="I29" s="62"/>
      <c r="M29" s="13" t="s">
        <v>52</v>
      </c>
    </row>
    <row r="30" spans="1:21" s="13" customFormat="1" ht="19.5" customHeight="1" x14ac:dyDescent="0.4">
      <c r="B30" s="13" t="s">
        <v>55</v>
      </c>
      <c r="I30" s="19"/>
      <c r="L30" s="19"/>
      <c r="O30" s="19"/>
      <c r="R30" s="19"/>
    </row>
  </sheetData>
  <mergeCells count="20">
    <mergeCell ref="T4:U11"/>
    <mergeCell ref="H5:J5"/>
    <mergeCell ref="K5:M5"/>
    <mergeCell ref="E6:G6"/>
    <mergeCell ref="H6:J6"/>
    <mergeCell ref="K6:M6"/>
    <mergeCell ref="N6:P6"/>
    <mergeCell ref="Q6:S6"/>
    <mergeCell ref="N7:P7"/>
    <mergeCell ref="Q7:S7"/>
    <mergeCell ref="H8:J8"/>
    <mergeCell ref="K8:M8"/>
    <mergeCell ref="N8:P8"/>
    <mergeCell ref="K9:M9"/>
    <mergeCell ref="A13:D13"/>
    <mergeCell ref="E7:G7"/>
    <mergeCell ref="H7:J7"/>
    <mergeCell ref="K7:M7"/>
    <mergeCell ref="A4:D11"/>
    <mergeCell ref="H4:S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T-3.4น.34</vt:lpstr>
      <vt:lpstr>'T-3.4น.34'!Print_Area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2015-02-18T07:10:26Z</dcterms:created>
  <dcterms:modified xsi:type="dcterms:W3CDTF">2015-02-19T06:48:09Z</dcterms:modified>
</cp:coreProperties>
</file>