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4น.94" sheetId="1" r:id="rId1"/>
  </sheets>
  <definedNames>
    <definedName name="_xlnm.Print_Area" localSheetId="0">'T-9.4น.94'!$A$1:$L$28</definedName>
  </definedNames>
  <calcPr calcId="145621"/>
</workbook>
</file>

<file path=xl/calcChain.xml><?xml version="1.0" encoding="utf-8"?>
<calcChain xmlns="http://schemas.openxmlformats.org/spreadsheetml/2006/main">
  <c r="G18" i="1" l="1"/>
  <c r="G16" i="1"/>
  <c r="G15" i="1"/>
  <c r="G14" i="1"/>
  <c r="G13" i="1"/>
  <c r="G12" i="1"/>
  <c r="G11" i="1"/>
  <c r="G10" i="1"/>
  <c r="G9" i="1"/>
  <c r="F8" i="1"/>
  <c r="E8" i="1"/>
  <c r="G8" i="1" l="1"/>
</calcChain>
</file>

<file path=xl/sharedStrings.xml><?xml version="1.0" encoding="utf-8"?>
<sst xmlns="http://schemas.openxmlformats.org/spreadsheetml/2006/main" count="50" uniqueCount="43">
  <si>
    <t>ตาราง</t>
  </si>
  <si>
    <t>Table</t>
  </si>
  <si>
    <t>ข้าวนาปรัง  Second rice</t>
  </si>
  <si>
    <t>อำเภอ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</si>
  <si>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</si>
  <si>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</si>
  <si>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</si>
  <si>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</si>
  <si>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District</t>
  </si>
  <si>
    <t>Planted area (rai)</t>
  </si>
  <si>
    <t>Harvested area (rai)</t>
  </si>
  <si>
    <t>Production (tons)</t>
  </si>
  <si>
    <t>Yield per rai (kgs.)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</si>
  <si>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</si>
  <si>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</si>
  <si>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</si>
  <si>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</si>
  <si>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</si>
  <si>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</si>
  <si>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</si>
  <si>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</si>
  <si>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</si>
  <si>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</si>
  <si>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</si>
  <si>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</si>
  <si>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</si>
  <si>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</si>
  <si>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</si>
  <si>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</si>
  <si>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</si>
  <si>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</si>
  <si>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</si>
  <si>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</si>
  <si>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</si>
  <si>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</si>
  <si>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</si>
  <si>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</si>
  <si>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</si>
  <si>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  </t>
  </si>
  <si>
    <t>Source:  Phetchabun Provincial Agricaltural Extension Office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</si>
  <si>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  :จังหวัดเพชรบูรณ์</t>
  </si>
  <si>
    <t>Planted Area of Second Rice, Harvested Area, Production and Yield per Rai by Type of Rice and District: Crop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</si>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</sst>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/>
    <xf numFmtId="3" fontId="3" fillId="0" borderId="7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Border="1"/>
    <xf numFmtId="0" fontId="4" fillId="0" borderId="6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3" fontId="4" fillId="0" borderId="0" xfId="0" applyNumberFormat="1" applyFont="1"/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0</xdr:rowOff>
    </xdr:from>
    <xdr:to>
      <xdr:col>11</xdr:col>
      <xdr:colOff>352425</xdr:colOff>
      <xdr:row>27</xdr:row>
      <xdr:rowOff>257175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48800" y="0"/>
          <a:ext cx="447675" cy="70199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30" cy="4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0"/>
  <sheetViews>
    <sheetView showGridLines="0" tabSelected="1" topLeftCell="A13" workbookViewId="0">
      <selection activeCell="B24" sqref="B24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28515625" style="3" customWidth="1"/>
    <col min="4" max="4" width="15.140625" style="3" customWidth="1"/>
    <col min="5" max="8" width="22.5703125" style="3" customWidth="1"/>
    <col min="9" max="9" width="1.28515625" style="3" customWidth="1"/>
    <col min="10" max="10" width="22.5703125" style="3" customWidth="1"/>
    <col min="11" max="11" width="2.85546875" style="8" customWidth="1"/>
    <col min="12" max="12" width="5.7109375" style="8" customWidth="1"/>
    <col min="13" max="13" width="6.140625" style="8" customWidth="1"/>
    <col min="14" max="16384" width="9.140625" style="8"/>
  </cols>
  <sheetData>
    <row r="1" spans="1:10" s="4" customFormat="1" x14ac:dyDescent="0.5">
      <c r="A1" s="1"/>
      <c r="B1" s="1" t="s">
        <v>0</v>
      </c>
      <c r="C1" s="2">
        <v>9.4</v>
      </c>
      <c r="D1" s="1" t="s">
        <v>40</v>
      </c>
      <c r="E1" s="1"/>
      <c r="F1" s="1"/>
      <c r="G1" s="1"/>
      <c r="H1" s="1"/>
      <c r="I1" s="3"/>
      <c r="J1" s="3"/>
    </row>
    <row r="2" spans="1:10" s="7" customFormat="1" x14ac:dyDescent="0.5">
      <c r="A2" s="5"/>
      <c r="B2" s="1" t="s">
        <v>1</v>
      </c>
      <c r="C2" s="2">
        <v>9.4</v>
      </c>
      <c r="D2" s="1" t="s">
        <v>41</v>
      </c>
      <c r="E2" s="5"/>
      <c r="F2" s="5"/>
      <c r="G2" s="5"/>
      <c r="H2" s="5"/>
      <c r="I2" s="6"/>
      <c r="J2" s="6"/>
    </row>
    <row r="3" spans="1:10" ht="6" customHeight="1" x14ac:dyDescent="0.5">
      <c r="A3" s="8"/>
      <c r="B3" s="8"/>
      <c r="C3" s="8"/>
      <c r="D3" s="8"/>
      <c r="E3" s="8"/>
      <c r="F3" s="8"/>
      <c r="G3" s="8"/>
      <c r="H3" s="8"/>
    </row>
    <row r="4" spans="1:10" x14ac:dyDescent="0.5">
      <c r="A4" s="9"/>
      <c r="B4" s="9"/>
      <c r="C4" s="9"/>
      <c r="D4" s="10"/>
      <c r="E4" s="41" t="s">
        <v>2</v>
      </c>
      <c r="F4" s="42"/>
      <c r="G4" s="42"/>
      <c r="H4" s="42"/>
      <c r="I4" s="11"/>
      <c r="J4" s="9"/>
    </row>
    <row r="5" spans="1:10" s="13" customFormat="1" ht="21.75" customHeight="1" x14ac:dyDescent="0.45">
      <c r="A5" s="43" t="s">
        <v>3</v>
      </c>
      <c r="B5" s="43"/>
      <c r="C5" s="43"/>
      <c r="D5" s="44"/>
      <c r="E5" s="12" t="s">
        <v>4</v>
      </c>
      <c r="F5" s="12" t="s">
        <v>5</v>
      </c>
      <c r="G5" s="12" t="s">
        <v>6</v>
      </c>
      <c r="H5" s="12" t="s">
        <v>7</v>
      </c>
      <c r="I5" s="45" t="s">
        <v>8</v>
      </c>
      <c r="J5" s="43"/>
    </row>
    <row r="6" spans="1:10" s="13" customFormat="1" ht="21" customHeight="1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7"/>
      <c r="J6" s="14"/>
    </row>
    <row r="7" spans="1:10" s="13" customFormat="1" ht="6.75" customHeight="1" x14ac:dyDescent="0.45">
      <c r="A7" s="18"/>
      <c r="B7" s="18"/>
      <c r="C7" s="18"/>
      <c r="D7" s="18"/>
      <c r="E7" s="19"/>
      <c r="F7" s="20"/>
      <c r="G7" s="20"/>
      <c r="H7" s="20"/>
      <c r="I7" s="21"/>
      <c r="J7" s="18"/>
    </row>
    <row r="8" spans="1:10" s="25" customFormat="1" ht="27" customHeight="1" x14ac:dyDescent="0.45">
      <c r="A8" s="46" t="s">
        <v>13</v>
      </c>
      <c r="B8" s="46"/>
      <c r="C8" s="46"/>
      <c r="D8" s="47"/>
      <c r="E8" s="22">
        <f>E9+E10+E11+E12+E13+E14+E15+E16+E18</f>
        <v>80168.75</v>
      </c>
      <c r="F8" s="23">
        <f>F9+F10+F11+F12+F13+F14+F15+F16+F18</f>
        <v>61795.5</v>
      </c>
      <c r="G8" s="24">
        <f>G9+G10+G11+G12+G13+G14+G15+G16+G18</f>
        <v>44259.351999999999</v>
      </c>
      <c r="H8" s="23">
        <v>716.22</v>
      </c>
      <c r="I8" s="48" t="s">
        <v>14</v>
      </c>
      <c r="J8" s="46"/>
    </row>
    <row r="9" spans="1:10" ht="22.5" customHeight="1" x14ac:dyDescent="0.5">
      <c r="A9" s="6"/>
      <c r="B9" s="6" t="s">
        <v>15</v>
      </c>
      <c r="C9" s="18"/>
      <c r="D9" s="26"/>
      <c r="E9" s="27">
        <v>20849</v>
      </c>
      <c r="F9" s="28">
        <v>16230</v>
      </c>
      <c r="G9" s="29">
        <f>12667720/1000</f>
        <v>12667.72</v>
      </c>
      <c r="H9" s="28">
        <v>780.51</v>
      </c>
      <c r="I9" s="30"/>
      <c r="J9" s="31" t="s">
        <v>16</v>
      </c>
    </row>
    <row r="10" spans="1:10" ht="22.5" customHeight="1" x14ac:dyDescent="0.5">
      <c r="A10" s="6"/>
      <c r="B10" s="6" t="s">
        <v>17</v>
      </c>
      <c r="C10" s="18"/>
      <c r="D10" s="26"/>
      <c r="E10" s="27">
        <v>6999</v>
      </c>
      <c r="F10" s="28">
        <v>4445</v>
      </c>
      <c r="G10" s="29">
        <f>2598442/1000</f>
        <v>2598.442</v>
      </c>
      <c r="H10" s="28">
        <v>584.58000000000004</v>
      </c>
      <c r="I10" s="30"/>
      <c r="J10" s="31" t="s">
        <v>18</v>
      </c>
    </row>
    <row r="11" spans="1:10" ht="22.5" customHeight="1" x14ac:dyDescent="0.5">
      <c r="A11" s="6"/>
      <c r="B11" s="6" t="s">
        <v>19</v>
      </c>
      <c r="C11" s="18"/>
      <c r="D11" s="26"/>
      <c r="E11" s="27">
        <v>8356</v>
      </c>
      <c r="F11" s="28">
        <v>1199</v>
      </c>
      <c r="G11" s="29">
        <f>860850/1000</f>
        <v>860.85</v>
      </c>
      <c r="H11" s="28">
        <v>717.97</v>
      </c>
      <c r="I11" s="30"/>
      <c r="J11" s="31" t="s">
        <v>20</v>
      </c>
    </row>
    <row r="12" spans="1:10" ht="22.5" customHeight="1" x14ac:dyDescent="0.5">
      <c r="A12" s="6"/>
      <c r="B12" s="6" t="s">
        <v>21</v>
      </c>
      <c r="C12" s="18"/>
      <c r="D12" s="26"/>
      <c r="E12" s="27">
        <v>1383</v>
      </c>
      <c r="F12" s="28">
        <v>1323</v>
      </c>
      <c r="G12" s="29">
        <f>983500/1000</f>
        <v>983.5</v>
      </c>
      <c r="H12" s="28">
        <v>743.39</v>
      </c>
      <c r="I12" s="32"/>
      <c r="J12" s="31" t="s">
        <v>22</v>
      </c>
    </row>
    <row r="13" spans="1:10" ht="22.5" customHeight="1" x14ac:dyDescent="0.5">
      <c r="A13" s="6"/>
      <c r="B13" s="6" t="s">
        <v>23</v>
      </c>
      <c r="C13" s="18"/>
      <c r="D13" s="26"/>
      <c r="E13" s="27">
        <v>6740</v>
      </c>
      <c r="F13" s="28">
        <v>5040</v>
      </c>
      <c r="G13" s="29">
        <f>3088000/1000</f>
        <v>3088</v>
      </c>
      <c r="H13" s="28">
        <v>612.70000000000005</v>
      </c>
      <c r="I13" s="32"/>
      <c r="J13" s="31" t="s">
        <v>24</v>
      </c>
    </row>
    <row r="14" spans="1:10" ht="22.5" customHeight="1" x14ac:dyDescent="0.5">
      <c r="A14" s="6"/>
      <c r="B14" s="6" t="s">
        <v>25</v>
      </c>
      <c r="C14" s="18"/>
      <c r="D14" s="26"/>
      <c r="E14" s="27">
        <v>11753</v>
      </c>
      <c r="F14" s="28">
        <v>11753</v>
      </c>
      <c r="G14" s="29">
        <f>7051800/1000</f>
        <v>7051.8</v>
      </c>
      <c r="H14" s="28">
        <v>600</v>
      </c>
      <c r="I14" s="32"/>
      <c r="J14" s="31" t="s">
        <v>26</v>
      </c>
    </row>
    <row r="15" spans="1:10" ht="22.5" customHeight="1" x14ac:dyDescent="0.5">
      <c r="A15" s="6"/>
      <c r="B15" s="6" t="s">
        <v>27</v>
      </c>
      <c r="C15" s="18"/>
      <c r="D15" s="26"/>
      <c r="E15" s="27">
        <v>13412</v>
      </c>
      <c r="F15" s="28">
        <v>12468</v>
      </c>
      <c r="G15" s="29">
        <f>9381290/1000</f>
        <v>9381.2900000000009</v>
      </c>
      <c r="H15" s="28">
        <v>752.43</v>
      </c>
      <c r="I15" s="30"/>
      <c r="J15" s="31" t="s">
        <v>28</v>
      </c>
    </row>
    <row r="16" spans="1:10" ht="22.5" customHeight="1" x14ac:dyDescent="0.5">
      <c r="A16" s="6"/>
      <c r="B16" s="6" t="s">
        <v>29</v>
      </c>
      <c r="C16" s="18"/>
      <c r="D16" s="26"/>
      <c r="E16" s="27">
        <v>8231</v>
      </c>
      <c r="F16" s="28">
        <v>7788</v>
      </c>
      <c r="G16" s="29">
        <f>6467500/1000</f>
        <v>6467.5</v>
      </c>
      <c r="H16" s="28">
        <v>830.44</v>
      </c>
      <c r="I16" s="21"/>
      <c r="J16" s="6" t="s">
        <v>30</v>
      </c>
    </row>
    <row r="17" spans="1:10" ht="22.5" customHeight="1" x14ac:dyDescent="0.5">
      <c r="A17" s="6"/>
      <c r="B17" s="6" t="s">
        <v>31</v>
      </c>
      <c r="C17" s="18"/>
      <c r="D17" s="26"/>
      <c r="E17" s="33" t="s">
        <v>32</v>
      </c>
      <c r="F17" s="33" t="s">
        <v>32</v>
      </c>
      <c r="G17" s="33" t="s">
        <v>32</v>
      </c>
      <c r="H17" s="33" t="s">
        <v>32</v>
      </c>
      <c r="I17" s="21"/>
      <c r="J17" s="6" t="s">
        <v>33</v>
      </c>
    </row>
    <row r="18" spans="1:10" ht="22.5" customHeight="1" x14ac:dyDescent="0.5">
      <c r="A18" s="18"/>
      <c r="B18" s="18" t="s">
        <v>34</v>
      </c>
      <c r="C18" s="18"/>
      <c r="D18" s="26"/>
      <c r="E18" s="27">
        <v>2445.75</v>
      </c>
      <c r="F18" s="28">
        <v>1549.5</v>
      </c>
      <c r="G18" s="29">
        <f>1160250/1000</f>
        <v>1160.25</v>
      </c>
      <c r="H18" s="28">
        <v>748.79</v>
      </c>
      <c r="I18" s="21"/>
      <c r="J18" s="6" t="s">
        <v>35</v>
      </c>
    </row>
    <row r="19" spans="1:10" ht="22.5" customHeight="1" x14ac:dyDescent="0.5">
      <c r="A19" s="18"/>
      <c r="B19" s="18" t="s">
        <v>36</v>
      </c>
      <c r="C19" s="18"/>
      <c r="D19" s="26"/>
      <c r="E19" s="33" t="s">
        <v>32</v>
      </c>
      <c r="F19" s="33" t="s">
        <v>32</v>
      </c>
      <c r="G19" s="33" t="s">
        <v>32</v>
      </c>
      <c r="H19" s="33" t="s">
        <v>32</v>
      </c>
      <c r="I19" s="21"/>
      <c r="J19" s="6" t="s">
        <v>37</v>
      </c>
    </row>
    <row r="20" spans="1:10" ht="22.5" customHeight="1" x14ac:dyDescent="0.5">
      <c r="A20" s="8"/>
      <c r="B20" s="8"/>
      <c r="C20" s="8"/>
      <c r="D20" s="34"/>
      <c r="E20" s="35"/>
      <c r="F20" s="36"/>
      <c r="H20" s="36"/>
      <c r="I20" s="35"/>
    </row>
    <row r="21" spans="1:10" ht="3" customHeight="1" x14ac:dyDescent="0.5">
      <c r="A21" s="37"/>
      <c r="B21" s="37"/>
      <c r="C21" s="37"/>
      <c r="D21" s="38"/>
      <c r="E21" s="39"/>
      <c r="F21" s="40"/>
      <c r="G21" s="37"/>
      <c r="H21" s="40"/>
      <c r="I21" s="39"/>
      <c r="J21" s="37"/>
    </row>
    <row r="22" spans="1:10" ht="3" customHeight="1" x14ac:dyDescent="0.5"/>
    <row r="23" spans="1:10" s="18" customFormat="1" ht="21.75" customHeight="1" x14ac:dyDescent="0.45">
      <c r="A23" s="6"/>
      <c r="B23" s="6" t="s">
        <v>38</v>
      </c>
      <c r="C23" s="6"/>
      <c r="D23" s="6"/>
      <c r="E23" s="6"/>
      <c r="G23" s="6" t="s">
        <v>39</v>
      </c>
      <c r="H23" s="6"/>
      <c r="I23" s="6"/>
      <c r="J23" s="6"/>
    </row>
    <row r="24" spans="1:10" s="18" customFormat="1" ht="21.75" customHeight="1" x14ac:dyDescent="0.45">
      <c r="A24" s="6"/>
      <c r="B24" s="6" t="s">
        <v>42</v>
      </c>
      <c r="C24" s="6"/>
      <c r="D24" s="6"/>
      <c r="E24" s="6"/>
      <c r="G24" s="6"/>
      <c r="H24" s="6"/>
      <c r="I24" s="6"/>
      <c r="J24" s="6"/>
    </row>
    <row r="25" spans="1:10" s="18" customFormat="1" ht="21.75" customHeight="1" x14ac:dyDescent="0.45">
      <c r="A25" s="6"/>
      <c r="B25" s="6"/>
      <c r="C25" s="6"/>
      <c r="D25" s="6"/>
      <c r="E25" s="6"/>
      <c r="G25" s="6"/>
      <c r="H25" s="6"/>
      <c r="I25" s="6"/>
      <c r="J25" s="6"/>
    </row>
    <row r="26" spans="1:10" s="18" customFormat="1" ht="21.75" customHeight="1" x14ac:dyDescent="0.45">
      <c r="A26" s="6"/>
      <c r="B26" s="6"/>
      <c r="C26" s="6"/>
      <c r="D26" s="6"/>
      <c r="E26" s="6"/>
      <c r="G26" s="6"/>
      <c r="H26" s="6"/>
      <c r="I26" s="6"/>
      <c r="J26" s="6"/>
    </row>
    <row r="27" spans="1:10" s="18" customFormat="1" ht="21.75" customHeight="1" x14ac:dyDescent="0.45">
      <c r="A27" s="6"/>
      <c r="B27" s="6"/>
      <c r="C27" s="6"/>
      <c r="D27" s="6"/>
      <c r="E27" s="6"/>
      <c r="G27" s="6"/>
      <c r="H27" s="6"/>
      <c r="I27" s="6"/>
      <c r="J27" s="6"/>
    </row>
    <row r="28" spans="1:10" s="18" customFormat="1" ht="21.75" customHeight="1" x14ac:dyDescent="0.45">
      <c r="A28" s="6"/>
      <c r="B28" s="6"/>
      <c r="C28" s="6"/>
      <c r="D28" s="6"/>
      <c r="E28" s="6"/>
      <c r="G28" s="6"/>
      <c r="H28" s="6"/>
      <c r="I28" s="6"/>
      <c r="J28" s="6"/>
    </row>
    <row r="29" spans="1:10" ht="34.5" customHeight="1" x14ac:dyDescent="0.5"/>
    <row r="30" spans="1:10" s="18" customFormat="1" ht="19.5" x14ac:dyDescent="0.45">
      <c r="A30" s="6"/>
      <c r="F30" s="6"/>
      <c r="G30" s="6"/>
      <c r="H30" s="6"/>
      <c r="I30" s="6"/>
      <c r="J30" s="6"/>
    </row>
  </sheetData>
  <mergeCells count="5">
    <mergeCell ref="E4:H4"/>
    <mergeCell ref="A5:D5"/>
    <mergeCell ref="I5:J5"/>
    <mergeCell ref="A8:D8"/>
    <mergeCell ref="I8:J8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T-9.4น.94</vt:lpstr>
      <vt:lpstr>'T-9.4น.94'!Print_Area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2015-02-18T07:33:43Z</dcterms:created>
  <dcterms:modified xsi:type="dcterms:W3CDTF">2015-02-19T07:03:09Z</dcterms:modified>
</cp:coreProperties>
</file>